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<sst xmlns="http://schemas.openxmlformats.org/spreadsheetml/2006/main" count="1062" uniqueCount="1062">
  <si>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</si>
  <si>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</si>
  <si>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</si>
  <si>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</si>
  <si>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</si>
  <si>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</si>
  <si>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</si>
  <si>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</si>
  <si>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</si>
  <si>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</si>
  <si>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</si>
  <si>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</si>
  <si>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</si>
  <si>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</si>
  <si>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</si>
  <si>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</si>
  <si>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</si>
  <si>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</si>
  <si>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</si>
  <si>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</si>
  <si>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</si>
  <si>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</si>
  <si>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</si>
  <si>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</si>
  <si>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</si>
  <si>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</si>
  <si>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</si>
  <si>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</si>
  <si>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</si>
  <si>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</si>
  <si>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</si>
  <si>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</si>
  <si>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</si>
  <si>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</si>
  <si>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</si>
  <si>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</si>
  <si>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</si>
  <si>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</si>
  <si>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</si>
  <si>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</si>
  <si>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</si>
  <si>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</si>
  <si>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</si>
  <si>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</si>
  <si>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</si>
  <si>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</si>
  <si>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</si>
  <si>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</si>
  <si>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</si>
  <si>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</si>
  <si>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</si>
  <si>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</si>
  <si>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</si>
  <si>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</si>
  <si>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</si>
  <si>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</si>
  <si>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</si>
  <si>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</si>
  <si>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</si>
  <si>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</si>
  <si>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</si>
  <si>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</si>
  <si>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</si>
  <si>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</si>
  <si>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</si>
  <si>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</si>
  <si>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</si>
  <si>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</si>
  <si>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</si>
  <si>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</si>
  <si>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</si>
  <si>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</si>
  <si>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</si>
  <si>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</si>
  <si>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</si>
  <si>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</si>
  <si>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</si>
  <si>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</si>
  <si>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</si>
  <si>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</si>
  <si>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</si>
  <si>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</si>
  <si>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</si>
  <si>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</si>
  <si>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</si>
  <si>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</si>
  <si>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</si>
  <si>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</si>
  <si>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</si>
  <si>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</si>
  <si>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</si>
  <si>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</si>
  <si>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</si>
  <si>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</si>
  <si>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</si>
  <si>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</si>
  <si>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</si>
  <si>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</si>
  <si>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</si>
  <si>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</si>
  <si>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</si>
  <si>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</si>
  <si>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</si>
  <si>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</si>
  <si>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</si>
  <si>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</si>
  <si>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</si>
  <si>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</si>
  <si>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</si>
  <si>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</si>
  <si>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</si>
  <si>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</si>
  <si>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</si>
  <si>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</si>
  <si>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</si>
  <si>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</si>
  <si>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</si>
  <si>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</si>
  <si>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</si>
  <si>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</si>
  <si>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</si>
  <si>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</si>
  <si>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</si>
  <si>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</si>
  <si>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</si>
  <si>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</si>
  <si>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</si>
  <si>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</si>
  <si>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</si>
  <si>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</si>
  <si>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</si>
  <si>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</si>
  <si>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</si>
  <si>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</si>
  <si>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</si>
  <si>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</si>
  <si>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</si>
  <si>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</si>
  <si>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</si>
  <si>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</si>
  <si>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</si>
  <si>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</si>
  <si>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</si>
  <si>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</si>
  <si>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</si>
  <si>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</si>
  <si>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</si>
  <si>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</si>
  <si>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</si>
  <si>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</si>
  <si>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</si>
  <si>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</si>
  <si>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</si>
  <si>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</si>
  <si>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</si>
  <si>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</si>
  <si>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</si>
  <si>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</si>
  <si>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</si>
  <si>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</si>
  <si>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</si>
  <si>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</si>
  <si>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</si>
  <si>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</si>
  <si>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</si>
  <si>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</si>
  <si>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</si>
  <si>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</si>
  <si>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</si>
  <si>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</si>
  <si>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</si>
  <si>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</si>
  <si>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</si>
  <si>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</si>
  <si>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</si>
  <si>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</si>
  <si>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</si>
  <si>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</si>
  <si>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</si>
  <si>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</si>
  <si>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</si>
  <si>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</si>
  <si>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</si>
  <si>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</si>
  <si>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</si>
  <si>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</si>
  <si>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</si>
  <si>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</si>
  <si>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</si>
  <si>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</si>
  <si>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</si>
  <si>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</si>
  <si>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</si>
  <si>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</si>
  <si>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Application 5</t>
  </si>
  <si>
    <t>ASP to .Net</t>
  </si>
  <si>
    <t>Win 2008 to Win 2012</t>
  </si>
  <si>
    <t>Very Complex</t>
  </si>
  <si>
    <t>.Net 4.0 to .Net 4.6</t>
  </si>
  <si>
    <t/>
  </si>
  <si>
    <t>Between 1-2</t>
  </si>
  <si>
    <t>Between 3-5</t>
  </si>
  <si>
    <t>between 1,001 to 2,000</t>
  </si>
  <si>
    <t>It exist but no Error Database</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</si>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</sst>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897</v>
      </c>
      <c r="C3" s="6" t="s">
        <v>898</v>
      </c>
      <c r="D3" s="6" t="s">
        <v>899</v>
      </c>
      <c r="E3" s="6" t="s">
        <v>900</v>
      </c>
    </row>
    <row r="4">
      <c r="B4" s="8" t="s">
        <v>901</v>
      </c>
      <c r="C4" s="8">
        <v>342</v>
      </c>
      <c r="D4" s="8">
        <v>82</v>
      </c>
      <c r="E4" s="8">
        <v>260</v>
      </c>
    </row>
    <row r="5">
      <c r="B5" s="9" t="s">
        <v>902</v>
      </c>
      <c r="C5" s="9">
        <v>290</v>
      </c>
      <c r="D5" s="9">
        <v>107</v>
      </c>
      <c r="E5" s="9">
        <v>183</v>
      </c>
    </row>
    <row r="6">
      <c r="B6" s="9" t="s">
        <v>903</v>
      </c>
      <c r="C6" s="9">
        <v>78</v>
      </c>
      <c r="D6" s="9">
        <v>24</v>
      </c>
      <c r="E6" s="9">
        <v>54</v>
      </c>
    </row>
    <row r="7">
      <c r="B7" s="9" t="s">
        <v>904</v>
      </c>
      <c r="C7" s="9">
        <v>39</v>
      </c>
      <c r="D7" s="9">
        <v>13</v>
      </c>
      <c r="E7" s="9">
        <v>26</v>
      </c>
    </row>
    <row r="8">
      <c r="B8" s="9" t="s">
        <v>905</v>
      </c>
      <c r="C8" s="9">
        <v>69</v>
      </c>
      <c r="D8" s="9">
        <v>18</v>
      </c>
      <c r="E8" s="16">
        <v>51</v>
      </c>
    </row>
    <row r="9">
      <c r="C9" s="15">
        <f>SUM(C4:C8)</f>
        <v>818</v>
      </c>
      <c r="D9" s="15">
        <f>SUM(D4:D8)</f>
        <v>244</v>
      </c>
      <c r="E9" s="15">
        <f>SUM(E4:E8)</f>
        <v>574</v>
      </c>
    </row>
    <row r="15" ht="48" customHeight="1">
      <c r="B15" s="10" t="s">
        <v>897</v>
      </c>
      <c r="C15" s="10" t="s">
        <v>906</v>
      </c>
      <c r="D15" s="10" t="s">
        <v>907</v>
      </c>
      <c r="E15" s="10" t="s">
        <v>908</v>
      </c>
      <c r="F15" s="10" t="s">
        <v>909</v>
      </c>
      <c r="G15" s="10" t="s">
        <v>910</v>
      </c>
      <c r="H15" s="10" t="s">
        <v>911</v>
      </c>
      <c r="I15" s="10" t="s">
        <v>912</v>
      </c>
      <c r="J15" s="10" t="s">
        <v>913</v>
      </c>
      <c r="K15" s="10" t="s">
        <v>914</v>
      </c>
      <c r="L15" s="18" t="s">
        <v>915</v>
      </c>
      <c r="M15" s="18" t="s">
        <v>916</v>
      </c>
      <c r="N15" s="18" t="s">
        <v>917</v>
      </c>
      <c r="O15" s="18" t="s">
        <v>918</v>
      </c>
    </row>
    <row r="16">
      <c r="B16" s="11" t="s">
        <v>901</v>
      </c>
      <c r="C16" s="11">
        <v>4</v>
      </c>
      <c r="D16" s="11">
        <v>87</v>
      </c>
      <c r="E16" s="12"/>
      <c r="F16" s="12"/>
      <c r="G16" s="11">
        <v>5</v>
      </c>
      <c r="H16" s="11">
        <v>86</v>
      </c>
      <c r="I16" s="11">
        <v>53</v>
      </c>
      <c r="J16" s="11">
        <v>34</v>
      </c>
      <c r="K16" s="11">
        <v>4</v>
      </c>
      <c r="L16" s="12"/>
      <c r="M16" s="11">
        <v>8</v>
      </c>
      <c r="N16" s="11">
        <v>1</v>
      </c>
      <c r="O16" s="11">
        <v>1</v>
      </c>
    </row>
    <row r="17">
      <c r="B17" s="13" t="s">
        <v>902</v>
      </c>
      <c r="C17" s="13">
        <v>9</v>
      </c>
      <c r="D17" s="13">
        <v>117</v>
      </c>
      <c r="E17" s="14"/>
      <c r="F17" s="13">
        <v>4</v>
      </c>
      <c r="G17" s="13">
        <v>8</v>
      </c>
      <c r="H17" s="13">
        <v>29</v>
      </c>
      <c r="I17" s="13">
        <v>45</v>
      </c>
      <c r="J17" s="13">
        <v>17</v>
      </c>
      <c r="K17" s="13">
        <v>11</v>
      </c>
      <c r="L17" s="14"/>
      <c r="M17" s="13">
        <v>25</v>
      </c>
      <c r="N17" s="13">
        <v>4</v>
      </c>
      <c r="O17" s="13">
        <v>7</v>
      </c>
    </row>
    <row r="18">
      <c r="B18" s="13" t="s">
        <v>903</v>
      </c>
      <c r="C18" s="14"/>
      <c r="D18" s="13">
        <v>25</v>
      </c>
      <c r="E18" s="14"/>
      <c r="F18" s="14"/>
      <c r="G18" s="13">
        <v>4</v>
      </c>
      <c r="H18" s="13">
        <v>7</v>
      </c>
      <c r="I18" s="13">
        <v>11</v>
      </c>
      <c r="J18" s="14"/>
      <c r="K18" s="13">
        <v>5</v>
      </c>
      <c r="L18" s="13">
        <v>3</v>
      </c>
      <c r="M18" s="13">
        <v>5</v>
      </c>
      <c r="N18" s="14"/>
      <c r="O18" s="14"/>
    </row>
    <row r="19">
      <c r="B19" s="13" t="s">
        <v>904</v>
      </c>
      <c r="C19" s="13">
        <v>1</v>
      </c>
      <c r="D19" s="13">
        <v>20</v>
      </c>
      <c r="E19" s="14"/>
      <c r="F19" s="14"/>
      <c r="G19" s="13">
        <v>1</v>
      </c>
      <c r="H19" s="13">
        <v>7</v>
      </c>
      <c r="I19" s="13">
        <v>7</v>
      </c>
      <c r="J19" s="13">
        <v>1</v>
      </c>
      <c r="K19" s="13">
        <v>3</v>
      </c>
      <c r="L19" s="14"/>
      <c r="M19" s="14"/>
      <c r="N19" s="14"/>
      <c r="O19" s="14"/>
    </row>
    <row r="20">
      <c r="B20" s="13" t="s">
        <v>905</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919</v>
      </c>
      <c r="O24" s="7">
        <f>SUM(C22:O22)</f>
        <v>737</v>
      </c>
    </row>
    <row r="27">
      <c r="C27" s="27">
        <v>0.3</v>
      </c>
      <c r="D27" s="27">
        <v>0.4</v>
      </c>
      <c r="E27" s="27">
        <v>0.2</v>
      </c>
      <c r="F27" s="27">
        <v>0.05</v>
      </c>
      <c r="G27" s="27">
        <v>0.05</v>
      </c>
      <c r="H27" s="22"/>
    </row>
    <row r="28">
      <c r="C28" s="26" t="s">
        <v>63</v>
      </c>
      <c r="D28" s="26" t="s">
        <v>64</v>
      </c>
      <c r="E28" s="26" t="s">
        <v>65</v>
      </c>
      <c r="F28" s="26" t="s">
        <v>920</v>
      </c>
      <c r="G28" s="26" t="s">
        <v>921</v>
      </c>
      <c r="H28" s="26"/>
    </row>
    <row r="29" ht="14" customHeight="1">
      <c r="A29" s="514" t="s">
        <v>922</v>
      </c>
      <c r="B29" s="25" t="s">
        <v>923</v>
      </c>
      <c r="C29" s="517" t="s">
        <v>924</v>
      </c>
      <c r="D29" s="518"/>
      <c r="E29" s="518"/>
      <c r="F29" s="518"/>
      <c r="G29" s="518"/>
      <c r="H29" s="519"/>
    </row>
    <row r="30" ht="14" customHeight="1">
      <c r="A30" s="515"/>
      <c r="B30" s="21" t="s">
        <v>925</v>
      </c>
      <c r="C30" s="22"/>
      <c r="D30" s="22"/>
      <c r="E30" s="22"/>
      <c r="F30" s="22"/>
      <c r="G30" s="22"/>
      <c r="H30" s="22"/>
    </row>
    <row r="31" ht="14" customHeight="1">
      <c r="A31" s="515"/>
      <c r="B31" s="21" t="s">
        <v>926</v>
      </c>
      <c r="C31" s="22"/>
      <c r="D31" s="22"/>
      <c r="E31" s="22"/>
      <c r="F31" s="22"/>
      <c r="G31" s="22"/>
      <c r="H31" s="22"/>
    </row>
    <row r="32" ht="14" customHeight="1">
      <c r="A32" s="515"/>
      <c r="B32" s="21" t="s">
        <v>927</v>
      </c>
      <c r="C32" s="22"/>
      <c r="D32" s="22"/>
      <c r="E32" s="22"/>
      <c r="F32" s="22"/>
      <c r="G32" s="22"/>
      <c r="H32" s="22"/>
    </row>
    <row r="33">
      <c r="A33" s="516"/>
      <c r="B33" s="21" t="s">
        <v>928</v>
      </c>
      <c r="C33" s="22"/>
      <c r="D33" s="22"/>
      <c r="E33" s="22"/>
      <c r="F33" s="22"/>
      <c r="G33" s="22"/>
      <c r="H33" s="22"/>
    </row>
    <row r="34" ht="14" customHeight="1">
      <c r="A34" s="514" t="s">
        <v>929</v>
      </c>
      <c r="B34" s="21" t="s">
        <v>930</v>
      </c>
      <c r="C34" s="22"/>
      <c r="D34" s="22"/>
      <c r="E34" s="22"/>
      <c r="F34" s="22"/>
      <c r="G34" s="22"/>
      <c r="H34" s="22"/>
    </row>
    <row r="35" ht="14" customHeight="1">
      <c r="A35" s="516"/>
      <c r="B35" s="21" t="s">
        <v>931</v>
      </c>
      <c r="C35" s="22"/>
      <c r="D35" s="22"/>
      <c r="E35" s="22"/>
      <c r="F35" s="22"/>
      <c r="G35" s="22"/>
      <c r="H35" s="22"/>
    </row>
    <row r="36" ht="24">
      <c r="A36" s="23" t="s">
        <v>932</v>
      </c>
      <c r="B36" s="24" t="s">
        <v>933</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934</v>
      </c>
    </row>
    <row r="2" ht="21">
      <c r="B2" s="118"/>
    </row>
    <row r="3" ht="96" customHeight="1" s="234" customFormat="1">
      <c r="A3" s="521" t="s">
        <v>935</v>
      </c>
      <c r="B3" s="521"/>
      <c r="C3" s="521"/>
    </row>
    <row r="4" ht="18.5">
      <c r="A4" s="119" t="s">
        <v>936</v>
      </c>
    </row>
    <row r="5" ht="30" customHeight="1">
      <c r="A5" s="520" t="s">
        <v>937</v>
      </c>
      <c r="B5" s="520"/>
      <c r="C5" s="520"/>
    </row>
    <row r="7">
      <c r="A7" s="66" t="s">
        <v>938</v>
      </c>
      <c r="B7" s="66" t="s">
        <v>939</v>
      </c>
      <c r="C7" s="66" t="s">
        <v>940</v>
      </c>
    </row>
    <row r="8">
      <c r="A8" s="67"/>
      <c r="B8" s="67"/>
      <c r="C8" s="67"/>
    </row>
    <row r="9" ht="174">
      <c r="A9" s="68" t="s">
        <v>941</v>
      </c>
      <c r="B9" s="69" t="s">
        <v>942</v>
      </c>
      <c r="C9" s="69" t="s">
        <v>943</v>
      </c>
    </row>
    <row r="10">
      <c r="A10" s="70"/>
      <c r="B10" s="67"/>
      <c r="C10" s="67"/>
    </row>
    <row r="11" ht="145">
      <c r="A11" s="68" t="s">
        <v>944</v>
      </c>
      <c r="B11" s="69" t="s">
        <v>945</v>
      </c>
      <c r="C11" s="69" t="s">
        <v>946</v>
      </c>
    </row>
    <row r="12" ht="58">
      <c r="A12" s="68" t="s">
        <v>947</v>
      </c>
      <c r="B12" s="69" t="s">
        <v>948</v>
      </c>
      <c r="C12" s="69" t="s">
        <v>949</v>
      </c>
    </row>
    <row r="13" ht="217.5">
      <c r="A13" s="68" t="s">
        <v>950</v>
      </c>
      <c r="B13" s="69" t="s">
        <v>951</v>
      </c>
      <c r="C13" s="69" t="s">
        <v>952</v>
      </c>
    </row>
    <row r="14" ht="240">
      <c r="A14" s="68" t="s">
        <v>953</v>
      </c>
      <c r="B14" s="69" t="s">
        <v>954</v>
      </c>
      <c r="C14" s="69"/>
    </row>
    <row r="15" ht="29">
      <c r="A15" s="68" t="s">
        <v>955</v>
      </c>
      <c r="B15" s="69" t="s">
        <v>956</v>
      </c>
      <c r="C15" s="69" t="s">
        <v>957</v>
      </c>
    </row>
    <row r="16" ht="101.5">
      <c r="A16" s="68" t="s">
        <v>958</v>
      </c>
      <c r="B16" s="69" t="s">
        <v>959</v>
      </c>
      <c r="C16" s="69" t="s">
        <v>960</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961</v>
      </c>
      <c r="B1" s="522"/>
      <c r="C1" s="522"/>
    </row>
    <row r="2" ht="18.5" s="122" customFormat="1">
      <c r="A2" s="318" t="s">
        <v>962</v>
      </c>
      <c r="B2" s="317"/>
      <c r="C2" s="317"/>
    </row>
    <row r="3" ht="18.5" s="122" customFormat="1">
      <c r="A3" s="317" t="s">
        <v>963</v>
      </c>
      <c r="B3" s="317"/>
      <c r="C3" s="317"/>
    </row>
    <row r="4" s="122" customFormat="1"/>
    <row r="5">
      <c r="A5" s="237" t="s">
        <v>964</v>
      </c>
      <c r="B5" s="237" t="s">
        <v>965</v>
      </c>
      <c r="C5" s="302" t="s">
        <v>966</v>
      </c>
    </row>
    <row r="6" ht="59.25" customHeight="1" s="324" customFormat="1">
      <c r="A6" s="523" t="s">
        <v>261</v>
      </c>
      <c r="B6" s="528" t="s">
        <v>967</v>
      </c>
      <c r="C6" s="529"/>
    </row>
    <row r="7" ht="58" s="324" customFormat="1">
      <c r="A7" s="523"/>
      <c r="B7" s="368" t="s">
        <v>968</v>
      </c>
      <c r="C7" s="368" t="s">
        <v>969</v>
      </c>
    </row>
    <row r="8" ht="49.5" customHeight="1" s="324" customFormat="1">
      <c r="A8" s="523"/>
      <c r="B8" s="368" t="s">
        <v>970</v>
      </c>
      <c r="C8" s="368" t="s">
        <v>971</v>
      </c>
    </row>
    <row r="9" ht="43.5" s="324" customFormat="1">
      <c r="A9" s="523"/>
      <c r="B9" s="368" t="s">
        <v>972</v>
      </c>
      <c r="C9" s="368" t="s">
        <v>973</v>
      </c>
    </row>
    <row r="10" ht="29" s="324" customFormat="1">
      <c r="A10" s="523"/>
      <c r="B10" s="368" t="s">
        <v>974</v>
      </c>
      <c r="C10" s="369" t="s">
        <v>975</v>
      </c>
    </row>
    <row r="11" ht="58" s="324" customFormat="1">
      <c r="A11" s="523"/>
      <c r="B11" s="368" t="s">
        <v>976</v>
      </c>
      <c r="C11" s="370" t="s">
        <v>977</v>
      </c>
    </row>
    <row r="12" ht="29" s="324" customFormat="1">
      <c r="A12" s="523"/>
      <c r="B12" s="368" t="s">
        <v>978</v>
      </c>
      <c r="C12" s="370"/>
    </row>
    <row r="13" ht="29" s="324" customFormat="1">
      <c r="A13" s="523"/>
      <c r="B13" s="368" t="s">
        <v>979</v>
      </c>
      <c r="C13" s="370"/>
    </row>
    <row r="14" ht="29" s="324" customFormat="1">
      <c r="A14" s="524"/>
      <c r="B14" s="368" t="s">
        <v>980</v>
      </c>
      <c r="C14" s="370"/>
    </row>
    <row r="15" ht="65.25" customHeight="1" s="324" customFormat="1">
      <c r="A15" s="525" t="s">
        <v>262</v>
      </c>
      <c r="B15" s="530" t="s">
        <v>981</v>
      </c>
      <c r="C15" s="531"/>
    </row>
    <row r="16" ht="43.5" s="324" customFormat="1">
      <c r="A16" s="526"/>
      <c r="B16" s="367" t="s">
        <v>982</v>
      </c>
      <c r="C16" s="367" t="s">
        <v>971</v>
      </c>
    </row>
    <row r="17" ht="29" s="324" customFormat="1">
      <c r="A17" s="526"/>
      <c r="B17" s="367" t="s">
        <v>983</v>
      </c>
      <c r="C17" s="367" t="s">
        <v>975</v>
      </c>
    </row>
    <row r="18" ht="43.5" s="324" customFormat="1">
      <c r="A18" s="526"/>
      <c r="B18" s="367" t="s">
        <v>984</v>
      </c>
      <c r="C18" s="367" t="s">
        <v>973</v>
      </c>
    </row>
    <row r="19" ht="43.5" s="324" customFormat="1">
      <c r="A19" s="526"/>
      <c r="B19" s="367" t="s">
        <v>972</v>
      </c>
      <c r="C19" s="367"/>
    </row>
    <row r="20" ht="29" s="324" customFormat="1">
      <c r="A20" s="526"/>
      <c r="B20" s="367" t="s">
        <v>974</v>
      </c>
      <c r="C20" s="367"/>
    </row>
    <row r="21" ht="58" s="324" customFormat="1">
      <c r="A21" s="526"/>
      <c r="B21" s="367" t="s">
        <v>985</v>
      </c>
      <c r="C21" s="367"/>
    </row>
    <row r="22" ht="29" s="324" customFormat="1">
      <c r="A22" s="526"/>
      <c r="B22" s="367" t="s">
        <v>978</v>
      </c>
      <c r="C22" s="371"/>
    </row>
    <row r="23" ht="29" s="324" customFormat="1">
      <c r="A23" s="526"/>
      <c r="B23" s="367" t="s">
        <v>986</v>
      </c>
      <c r="C23" s="371"/>
    </row>
    <row r="24" ht="29" s="324" customFormat="1">
      <c r="A24" s="527"/>
      <c r="B24" s="367" t="s">
        <v>987</v>
      </c>
      <c r="C24" s="371"/>
    </row>
    <row r="25" ht="58.5" customHeight="1" s="122" customFormat="1">
      <c r="A25" s="525" t="s">
        <v>263</v>
      </c>
      <c r="B25" s="528" t="s">
        <v>988</v>
      </c>
      <c r="C25" s="529"/>
    </row>
    <row r="26" ht="30" customHeight="1" s="122" customFormat="1">
      <c r="A26" s="526"/>
      <c r="B26" s="540" t="s">
        <v>989</v>
      </c>
      <c r="C26" s="541"/>
    </row>
    <row r="27" ht="30" customHeight="1" s="122" customFormat="1">
      <c r="A27" s="526"/>
      <c r="B27" s="540" t="s">
        <v>990</v>
      </c>
      <c r="C27" s="541"/>
    </row>
    <row r="28" ht="45" customHeight="1" s="122" customFormat="1">
      <c r="A28" s="526"/>
      <c r="B28" s="540" t="s">
        <v>984</v>
      </c>
      <c r="C28" s="541"/>
    </row>
    <row r="29" ht="30" customHeight="1" s="122" customFormat="1">
      <c r="A29" s="526"/>
      <c r="B29" s="540" t="s">
        <v>974</v>
      </c>
      <c r="C29" s="541"/>
    </row>
    <row r="30" ht="30" customHeight="1" s="122" customFormat="1">
      <c r="A30" s="526"/>
      <c r="B30" s="540" t="s">
        <v>986</v>
      </c>
      <c r="C30" s="541"/>
    </row>
    <row r="31" ht="45" customHeight="1" s="122" customFormat="1">
      <c r="A31" s="526"/>
      <c r="B31" s="540" t="s">
        <v>991</v>
      </c>
      <c r="C31" s="541"/>
    </row>
    <row r="32" ht="30" customHeight="1" s="122" customFormat="1">
      <c r="A32" s="526"/>
      <c r="B32" s="540" t="s">
        <v>987</v>
      </c>
      <c r="C32" s="541"/>
    </row>
    <row r="33" ht="75" customHeight="1" s="122" customFormat="1">
      <c r="A33" s="525" t="s">
        <v>264</v>
      </c>
      <c r="B33" s="530" t="s">
        <v>992</v>
      </c>
      <c r="C33" s="531"/>
    </row>
    <row r="34" ht="29" s="122" customFormat="1">
      <c r="A34" s="526"/>
      <c r="B34" s="367" t="s">
        <v>993</v>
      </c>
      <c r="C34" s="367" t="s">
        <v>994</v>
      </c>
    </row>
    <row r="35" ht="43.5" s="122" customFormat="1">
      <c r="A35" s="526"/>
      <c r="B35" s="367" t="s">
        <v>995</v>
      </c>
      <c r="C35" s="367" t="s">
        <v>971</v>
      </c>
    </row>
    <row r="36" ht="29" s="122" customFormat="1">
      <c r="A36" s="526"/>
      <c r="B36" s="367" t="s">
        <v>996</v>
      </c>
      <c r="C36" s="367" t="s">
        <v>973</v>
      </c>
    </row>
    <row r="37" s="122" customFormat="1">
      <c r="A37" s="526"/>
      <c r="B37" s="367" t="s">
        <v>997</v>
      </c>
      <c r="C37" s="367" t="s">
        <v>998</v>
      </c>
    </row>
    <row r="38" ht="43.5" s="122" customFormat="1">
      <c r="A38" s="526"/>
      <c r="B38" s="367" t="s">
        <v>984</v>
      </c>
      <c r="C38" s="367" t="s">
        <v>975</v>
      </c>
    </row>
    <row r="39" ht="29" s="122" customFormat="1">
      <c r="A39" s="526"/>
      <c r="B39" s="367" t="s">
        <v>987</v>
      </c>
      <c r="C39" s="367"/>
    </row>
    <row r="40" ht="29" s="122" customFormat="1">
      <c r="A40" s="526"/>
      <c r="B40" s="367" t="s">
        <v>999</v>
      </c>
      <c r="C40" s="367"/>
    </row>
    <row r="41" ht="29" s="122" customFormat="1">
      <c r="A41" s="526"/>
      <c r="B41" s="367" t="s">
        <v>986</v>
      </c>
      <c r="C41" s="371"/>
    </row>
    <row r="42" ht="29" s="122" customFormat="1">
      <c r="A42" s="527"/>
      <c r="B42" s="367" t="s">
        <v>991</v>
      </c>
      <c r="C42" s="371"/>
    </row>
    <row r="43" ht="52.5" customHeight="1" s="122" customFormat="1">
      <c r="A43" s="525" t="s">
        <v>195</v>
      </c>
      <c r="B43" s="532" t="s">
        <v>1000</v>
      </c>
      <c r="C43" s="533"/>
    </row>
    <row r="44" ht="58" s="122" customFormat="1">
      <c r="A44" s="526"/>
      <c r="B44" s="368" t="s">
        <v>1001</v>
      </c>
      <c r="C44" s="368" t="s">
        <v>1002</v>
      </c>
    </row>
    <row r="45" s="122" customFormat="1">
      <c r="A45" s="526"/>
      <c r="B45" s="368" t="s">
        <v>1003</v>
      </c>
      <c r="C45" s="368" t="s">
        <v>998</v>
      </c>
    </row>
    <row r="46" ht="29" s="122" customFormat="1">
      <c r="A46" s="526"/>
      <c r="B46" s="368" t="s">
        <v>1004</v>
      </c>
      <c r="C46" s="369" t="s">
        <v>975</v>
      </c>
    </row>
    <row r="47" ht="43.5" s="122" customFormat="1">
      <c r="A47" s="526"/>
      <c r="B47" s="368" t="s">
        <v>1005</v>
      </c>
      <c r="C47" s="370"/>
    </row>
    <row r="48" ht="29" s="122" customFormat="1">
      <c r="A48" s="526"/>
      <c r="B48" s="368" t="s">
        <v>974</v>
      </c>
      <c r="C48" s="370"/>
    </row>
    <row r="49" ht="29" s="122" customFormat="1">
      <c r="A49" s="527"/>
      <c r="B49" s="368" t="s">
        <v>1006</v>
      </c>
      <c r="C49" s="370"/>
    </row>
    <row r="50" ht="48" customHeight="1" s="122" customFormat="1">
      <c r="A50" s="525" t="s">
        <v>265</v>
      </c>
      <c r="B50" s="534" t="s">
        <v>1007</v>
      </c>
      <c r="C50" s="535"/>
    </row>
    <row r="51" s="122" customFormat="1">
      <c r="A51" s="526"/>
      <c r="B51" s="367" t="s">
        <v>1008</v>
      </c>
      <c r="C51" s="367"/>
    </row>
    <row r="52" ht="72.5" s="122" customFormat="1">
      <c r="A52" s="526"/>
      <c r="B52" s="367" t="s">
        <v>1009</v>
      </c>
      <c r="C52" s="367" t="s">
        <v>1010</v>
      </c>
    </row>
    <row r="53" ht="43.5" s="122" customFormat="1">
      <c r="A53" s="526"/>
      <c r="B53" s="367" t="s">
        <v>1011</v>
      </c>
      <c r="C53" s="367" t="s">
        <v>998</v>
      </c>
    </row>
    <row r="54" ht="29" s="122" customFormat="1">
      <c r="A54" s="526"/>
      <c r="B54" s="367" t="s">
        <v>1012</v>
      </c>
      <c r="C54" s="367" t="s">
        <v>975</v>
      </c>
    </row>
    <row r="55" ht="29" s="122" customFormat="1">
      <c r="A55" s="526"/>
      <c r="B55" s="367" t="s">
        <v>1006</v>
      </c>
      <c r="C55" s="367"/>
    </row>
    <row r="56" ht="29" s="122" customFormat="1">
      <c r="A56" s="526"/>
      <c r="B56" s="367" t="s">
        <v>980</v>
      </c>
      <c r="C56" s="367"/>
    </row>
    <row r="57" ht="29" s="122" customFormat="1">
      <c r="A57" s="527"/>
      <c r="B57" s="367" t="s">
        <v>974</v>
      </c>
      <c r="C57" s="371"/>
    </row>
    <row r="58" ht="47.25" customHeight="1" s="122" customFormat="1">
      <c r="A58" s="525" t="s">
        <v>96</v>
      </c>
      <c r="B58" s="532" t="s">
        <v>1013</v>
      </c>
      <c r="C58" s="533"/>
    </row>
    <row r="59" ht="43.5" s="122" customFormat="1">
      <c r="A59" s="526"/>
      <c r="B59" s="368" t="s">
        <v>1014</v>
      </c>
      <c r="C59" s="368" t="s">
        <v>1015</v>
      </c>
    </row>
    <row r="60" ht="29" s="122" customFormat="1">
      <c r="A60" s="526"/>
      <c r="B60" s="368" t="s">
        <v>1016</v>
      </c>
      <c r="C60" s="368" t="s">
        <v>998</v>
      </c>
    </row>
    <row r="61" ht="87" s="122" customFormat="1">
      <c r="A61" s="526"/>
      <c r="B61" s="368" t="s">
        <v>1017</v>
      </c>
      <c r="C61" s="368" t="s">
        <v>973</v>
      </c>
    </row>
    <row r="62" ht="29" s="122" customFormat="1">
      <c r="A62" s="526"/>
      <c r="B62" s="368" t="s">
        <v>1018</v>
      </c>
      <c r="C62" s="368" t="s">
        <v>975</v>
      </c>
    </row>
    <row r="63" ht="29" s="122" customFormat="1">
      <c r="A63" s="526"/>
      <c r="B63" s="368" t="s">
        <v>987</v>
      </c>
      <c r="C63" s="368"/>
    </row>
    <row r="64" ht="29" s="122" customFormat="1">
      <c r="A64" s="526"/>
      <c r="B64" s="368" t="s">
        <v>1006</v>
      </c>
      <c r="C64" s="368"/>
    </row>
    <row r="65" ht="29" s="122" customFormat="1">
      <c r="A65" s="527"/>
      <c r="B65" s="368" t="s">
        <v>974</v>
      </c>
      <c r="C65" s="370"/>
    </row>
    <row r="66" ht="60" customHeight="1" s="122" customFormat="1">
      <c r="A66" s="525" t="s">
        <v>266</v>
      </c>
      <c r="B66" s="534" t="s">
        <v>1019</v>
      </c>
      <c r="C66" s="535"/>
    </row>
    <row r="67" ht="30" customHeight="1" s="122" customFormat="1">
      <c r="A67" s="526"/>
      <c r="B67" s="367" t="s">
        <v>1020</v>
      </c>
      <c r="C67" s="367" t="s">
        <v>1015</v>
      </c>
    </row>
    <row r="68" ht="48.75" customHeight="1" s="122" customFormat="1">
      <c r="A68" s="526"/>
      <c r="B68" s="367" t="s">
        <v>1021</v>
      </c>
      <c r="C68" s="367" t="s">
        <v>998</v>
      </c>
    </row>
    <row r="69" ht="29" s="122" customFormat="1">
      <c r="A69" s="526"/>
      <c r="B69" s="367" t="s">
        <v>987</v>
      </c>
      <c r="C69" s="367" t="s">
        <v>973</v>
      </c>
    </row>
    <row r="70" ht="29" s="122" customFormat="1">
      <c r="A70" s="526"/>
      <c r="B70" s="367" t="s">
        <v>1006</v>
      </c>
      <c r="C70" s="367" t="s">
        <v>975</v>
      </c>
    </row>
    <row r="71" ht="29" s="122" customFormat="1">
      <c r="A71" s="526"/>
      <c r="B71" s="367" t="s">
        <v>974</v>
      </c>
      <c r="C71" s="367"/>
    </row>
    <row r="72" ht="29" s="122" customFormat="1">
      <c r="A72" s="527"/>
      <c r="B72" s="367" t="s">
        <v>1022</v>
      </c>
      <c r="C72" s="367"/>
    </row>
    <row r="73" ht="98.25" customHeight="1" s="122" customFormat="1">
      <c r="A73" s="537" t="s">
        <v>267</v>
      </c>
      <c r="B73" s="536" t="s">
        <v>1023</v>
      </c>
      <c r="C73" s="536"/>
    </row>
    <row r="74" ht="58" s="122" customFormat="1">
      <c r="A74" s="538"/>
      <c r="B74" s="368" t="s">
        <v>1024</v>
      </c>
      <c r="C74" s="368" t="s">
        <v>1025</v>
      </c>
    </row>
    <row r="75" ht="29" s="122" customFormat="1">
      <c r="A75" s="538"/>
      <c r="B75" s="368" t="s">
        <v>1016</v>
      </c>
      <c r="C75" s="368" t="s">
        <v>998</v>
      </c>
    </row>
    <row r="76" ht="29" s="122" customFormat="1">
      <c r="A76" s="538"/>
      <c r="B76" s="368" t="s">
        <v>1022</v>
      </c>
      <c r="C76" s="368" t="s">
        <v>973</v>
      </c>
    </row>
    <row r="77" ht="29" s="122" customFormat="1">
      <c r="A77" s="538"/>
      <c r="B77" s="368" t="s">
        <v>1018</v>
      </c>
      <c r="C77" s="372" t="s">
        <v>975</v>
      </c>
    </row>
    <row r="78" ht="29" s="122" customFormat="1">
      <c r="A78" s="538"/>
      <c r="B78" s="368" t="s">
        <v>987</v>
      </c>
      <c r="C78" s="370"/>
    </row>
    <row r="79" ht="29" s="122" customFormat="1">
      <c r="A79" s="538"/>
      <c r="B79" s="368" t="s">
        <v>1006</v>
      </c>
      <c r="C79" s="370"/>
    </row>
    <row r="80" ht="29" s="122" customFormat="1">
      <c r="A80" s="539"/>
      <c r="B80" s="368" t="s">
        <v>974</v>
      </c>
      <c r="C80" s="370"/>
    </row>
    <row r="81" ht="45" customHeight="1" s="122" customFormat="1">
      <c r="A81" s="525" t="s">
        <v>268</v>
      </c>
      <c r="B81" s="530" t="s">
        <v>1026</v>
      </c>
      <c r="C81" s="531"/>
    </row>
    <row r="82" s="122" customFormat="1">
      <c r="A82" s="526"/>
      <c r="B82" s="67" t="s">
        <v>778</v>
      </c>
      <c r="C82" s="371" t="s">
        <v>1027</v>
      </c>
    </row>
    <row r="83" ht="58" s="122" customFormat="1">
      <c r="A83" s="526"/>
      <c r="B83" s="67" t="s">
        <v>1028</v>
      </c>
      <c r="C83" s="371" t="s">
        <v>1029</v>
      </c>
    </row>
    <row r="84" ht="29" s="122" customFormat="1">
      <c r="A84" s="526"/>
      <c r="B84" s="67" t="s">
        <v>1030</v>
      </c>
      <c r="C84" s="373" t="s">
        <v>1031</v>
      </c>
    </row>
    <row r="85" ht="29" s="122" customFormat="1">
      <c r="A85" s="526"/>
      <c r="B85" s="67" t="s">
        <v>1032</v>
      </c>
      <c r="C85" s="371"/>
    </row>
    <row r="86" ht="29" s="122" customFormat="1">
      <c r="A86" s="526"/>
      <c r="B86" s="67" t="s">
        <v>782</v>
      </c>
      <c r="C86" s="323"/>
    </row>
    <row r="87" ht="29" s="122" customFormat="1">
      <c r="A87" s="526"/>
      <c r="B87" s="67" t="s">
        <v>1033</v>
      </c>
      <c r="C87" s="323"/>
    </row>
    <row r="88" ht="45" customHeight="1" s="122" customFormat="1">
      <c r="A88" s="525" t="s">
        <v>145</v>
      </c>
      <c r="B88" s="532" t="s">
        <v>1034</v>
      </c>
      <c r="C88" s="533"/>
    </row>
    <row r="89" ht="29" s="122" customFormat="1">
      <c r="A89" s="526"/>
      <c r="B89" s="374" t="s">
        <v>1035</v>
      </c>
      <c r="C89" s="374" t="s">
        <v>1036</v>
      </c>
    </row>
    <row r="90" ht="43.5" s="122" customFormat="1">
      <c r="A90" s="526"/>
      <c r="B90" s="374" t="s">
        <v>1037</v>
      </c>
      <c r="C90" s="374" t="s">
        <v>1038</v>
      </c>
    </row>
    <row r="91" ht="29" s="122" customFormat="1">
      <c r="A91" s="526"/>
      <c r="B91" s="374" t="s">
        <v>1039</v>
      </c>
      <c r="C91" s="374"/>
    </row>
    <row r="92" ht="29" s="122" customFormat="1">
      <c r="A92" s="526"/>
      <c r="B92" s="374" t="s">
        <v>1040</v>
      </c>
      <c r="C92" s="374"/>
    </row>
    <row r="93" ht="43.5" s="122" customFormat="1">
      <c r="A93" s="526"/>
      <c r="B93" s="374" t="s">
        <v>1041</v>
      </c>
      <c r="C93" s="374"/>
    </row>
    <row r="94" ht="124.5" customHeight="1" s="122" customFormat="1">
      <c r="A94" s="525" t="s">
        <v>1042</v>
      </c>
      <c r="B94" s="534" t="s">
        <v>1043</v>
      </c>
      <c r="C94" s="535"/>
    </row>
    <row r="95" ht="30" customHeight="1" s="122" customFormat="1">
      <c r="A95" s="526"/>
      <c r="B95" s="550" t="s">
        <v>600</v>
      </c>
      <c r="C95" s="551"/>
    </row>
    <row r="96" ht="45" customHeight="1" s="122" customFormat="1">
      <c r="A96" s="526"/>
      <c r="B96" s="542" t="s">
        <v>602</v>
      </c>
      <c r="C96" s="543"/>
    </row>
    <row r="97" ht="30" customHeight="1" s="122" customFormat="1">
      <c r="A97" s="526"/>
      <c r="B97" s="542" t="s">
        <v>603</v>
      </c>
      <c r="C97" s="543"/>
    </row>
    <row r="98" ht="30" customHeight="1" s="122" customFormat="1">
      <c r="A98" s="526"/>
      <c r="B98" s="542" t="s">
        <v>604</v>
      </c>
      <c r="C98" s="543"/>
    </row>
    <row r="99" ht="45" customHeight="1" s="122" customFormat="1">
      <c r="A99" s="526"/>
      <c r="B99" s="542" t="s">
        <v>605</v>
      </c>
      <c r="C99" s="543"/>
    </row>
    <row r="100" ht="60" customHeight="1" s="122" customFormat="1">
      <c r="A100" s="526"/>
      <c r="B100" s="542" t="s">
        <v>1044</v>
      </c>
      <c r="C100" s="543"/>
    </row>
    <row r="101" ht="45" customHeight="1" s="122" customFormat="1">
      <c r="A101" s="526"/>
      <c r="B101" s="542" t="s">
        <v>607</v>
      </c>
      <c r="C101" s="543"/>
    </row>
    <row r="102" ht="45" customHeight="1" s="122" customFormat="1">
      <c r="A102" s="526"/>
      <c r="B102" s="542" t="s">
        <v>608</v>
      </c>
      <c r="C102" s="543"/>
    </row>
    <row r="103" ht="45" customHeight="1" s="122" customFormat="1">
      <c r="A103" s="526"/>
      <c r="B103" s="542" t="s">
        <v>1045</v>
      </c>
      <c r="C103" s="543"/>
    </row>
    <row r="104" ht="30" customHeight="1" s="122" customFormat="1">
      <c r="A104" s="526"/>
      <c r="B104" s="542" t="s">
        <v>1046</v>
      </c>
      <c r="C104" s="543"/>
    </row>
    <row r="105" ht="45" customHeight="1" s="122" customFormat="1">
      <c r="A105" s="527"/>
      <c r="B105" s="544" t="s">
        <v>1047</v>
      </c>
      <c r="C105" s="545"/>
    </row>
    <row r="106" ht="119.25" customHeight="1" s="122" customFormat="1">
      <c r="A106" s="235" t="s">
        <v>271</v>
      </c>
      <c r="B106" s="540" t="s">
        <v>1048</v>
      </c>
      <c r="C106" s="541"/>
    </row>
    <row r="107" ht="119.25" customHeight="1" s="122" customFormat="1">
      <c r="A107" s="235" t="s">
        <v>272</v>
      </c>
      <c r="B107" s="546" t="s">
        <v>1049</v>
      </c>
      <c r="C107" s="547"/>
    </row>
    <row r="108" ht="105.75" customHeight="1" s="122" customFormat="1">
      <c r="A108" s="235" t="s">
        <v>273</v>
      </c>
      <c r="B108" s="540" t="s">
        <v>1050</v>
      </c>
      <c r="C108" s="541"/>
    </row>
    <row r="109" ht="97.5" customHeight="1" s="122" customFormat="1">
      <c r="A109" s="235" t="s">
        <v>274</v>
      </c>
      <c r="B109" s="546" t="s">
        <v>1051</v>
      </c>
      <c r="C109" s="547"/>
    </row>
    <row r="110" ht="51.75" customHeight="1" s="122" customFormat="1">
      <c r="A110" s="525" t="s">
        <v>275</v>
      </c>
      <c r="B110" s="532" t="s">
        <v>1052</v>
      </c>
      <c r="C110" s="533"/>
    </row>
    <row r="111" ht="30" customHeight="1" s="122" customFormat="1">
      <c r="A111" s="526"/>
      <c r="B111" s="548" t="s">
        <v>1053</v>
      </c>
      <c r="C111" s="549"/>
    </row>
    <row r="112" s="122" customFormat="1">
      <c r="A112" s="526"/>
      <c r="B112" s="548" t="s">
        <v>1054</v>
      </c>
      <c r="C112" s="549"/>
    </row>
    <row r="113" ht="37.5" customHeight="1" s="122" customFormat="1">
      <c r="A113" s="526"/>
      <c r="B113" s="548" t="s">
        <v>1055</v>
      </c>
      <c r="C113" s="549"/>
    </row>
    <row r="114" ht="60" customHeight="1" s="122" customFormat="1">
      <c r="A114" s="526"/>
      <c r="B114" s="548" t="s">
        <v>1056</v>
      </c>
      <c r="C114" s="549"/>
    </row>
    <row r="115" ht="45" customHeight="1" s="122" customFormat="1">
      <c r="A115" s="526"/>
      <c r="B115" s="548" t="s">
        <v>1057</v>
      </c>
      <c r="C115" s="549"/>
    </row>
    <row r="116" ht="30" customHeight="1" s="122" customFormat="1">
      <c r="A116" s="526"/>
      <c r="B116" s="548" t="s">
        <v>1058</v>
      </c>
      <c r="C116" s="549"/>
    </row>
    <row r="117" ht="54" customHeight="1" s="122" customFormat="1">
      <c r="A117" s="525" t="s">
        <v>276</v>
      </c>
      <c r="B117" s="534" t="s">
        <v>1059</v>
      </c>
      <c r="C117" s="535"/>
    </row>
    <row r="118" ht="30" customHeight="1" s="122" customFormat="1">
      <c r="A118" s="526"/>
      <c r="B118" s="552" t="s">
        <v>1053</v>
      </c>
      <c r="C118" s="553"/>
    </row>
    <row r="119" s="122" customFormat="1">
      <c r="A119" s="526"/>
      <c r="B119" s="552" t="s">
        <v>1054</v>
      </c>
      <c r="C119" s="553"/>
    </row>
    <row r="120" ht="60" customHeight="1" s="122" customFormat="1">
      <c r="A120" s="526"/>
      <c r="B120" s="552" t="s">
        <v>1056</v>
      </c>
      <c r="C120" s="553"/>
    </row>
    <row r="121" ht="45" customHeight="1" s="122" customFormat="1">
      <c r="A121" s="526"/>
      <c r="B121" s="552" t="s">
        <v>1057</v>
      </c>
      <c r="C121" s="553"/>
    </row>
    <row r="122" ht="30" customHeight="1" s="122" customFormat="1">
      <c r="A122" s="526"/>
      <c r="B122" s="552" t="s">
        <v>1058</v>
      </c>
      <c r="C122" s="553"/>
    </row>
    <row r="123" ht="60" customHeight="1" s="122" customFormat="1">
      <c r="A123" s="525" t="s">
        <v>1060</v>
      </c>
      <c r="B123" s="532" t="s">
        <v>1061</v>
      </c>
      <c r="C123" s="533"/>
    </row>
    <row r="124" ht="30" customHeight="1" s="122" customFormat="1">
      <c r="A124" s="526"/>
      <c r="B124" s="540" t="s">
        <v>1053</v>
      </c>
      <c r="C124" s="541"/>
    </row>
    <row r="125" s="122" customFormat="1">
      <c r="A125" s="526"/>
      <c r="B125" s="540" t="s">
        <v>1054</v>
      </c>
      <c r="C125" s="541"/>
    </row>
    <row r="126" ht="30" customHeight="1" s="122" customFormat="1">
      <c r="A126" s="526"/>
      <c r="B126" s="540" t="s">
        <v>1055</v>
      </c>
      <c r="C126" s="541"/>
    </row>
    <row r="127" ht="60" customHeight="1" s="122" customFormat="1">
      <c r="A127" s="526"/>
      <c r="B127" s="540" t="s">
        <v>1056</v>
      </c>
      <c r="C127" s="541"/>
    </row>
    <row r="128" ht="45" customHeight="1" s="122" customFormat="1">
      <c r="A128" s="526"/>
      <c r="B128" s="540" t="s">
        <v>1057</v>
      </c>
      <c r="C128" s="541"/>
    </row>
    <row r="129" ht="30" customHeight="1" s="122" customFormat="1">
      <c r="A129" s="325"/>
      <c r="B129" s="554" t="s">
        <v>1058</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196</v>
      </c>
      <c r="E2" s="74" t="s">
        <v>197</v>
      </c>
      <c r="F2" s="74" t="s">
        <v>198</v>
      </c>
      <c r="G2" s="74" t="s">
        <v>199</v>
      </c>
      <c r="H2" s="74"/>
      <c r="I2" s="75"/>
      <c r="J2" s="74"/>
      <c r="K2" s="74"/>
      <c r="L2" s="74"/>
      <c r="M2" s="74"/>
      <c r="N2" s="74" t="s">
        <v>200</v>
      </c>
      <c r="O2" s="77" t="s">
        <v>201</v>
      </c>
      <c r="P2" s="74"/>
      <c r="Q2" s="74" t="s">
        <v>202</v>
      </c>
      <c r="R2" s="74"/>
      <c r="S2" s="74"/>
      <c r="T2" s="74" t="s">
        <v>203</v>
      </c>
      <c r="U2" s="508">
        <f ref="U2:U10" t="shared" si="0">IFERROR(AA2,0)+IFERROR(AB2,0)+IFERROR(AC2,0)+IFERROR(AD2,0)+IFERROR(MAX(IFERROR(AE2,0),IFERROR(AF2,0)),0)+IFERROR(AG2,0)+IFERROR(AH2,0)+IFERROR(AI2,0)+IFERROR(AJ2,0)+IFERROR(AK2,0)+IFERROR(AL2,0)+IFERROR(AM2,0)+IFERROR(AN2,0)+IFERROR(AO2,0)+IFERROR(AP2,0)+IFERROR(AQ2,0)</f>
        <v>0.11111111111111111</v>
      </c>
      <c r="V2" s="513">
        <f>IFERROR(Z2*U2,0)</f>
        <v>66.666666666666657</v>
      </c>
      <c r="W2" s="511"/>
      <c r="X2" s="511"/>
      <c r="Y2" s="511"/>
      <c r="Z2" s="507">
        <f>VLOOKUP($C2,Model!$A$2:$D$22,2,FALSE)</f>
        <v>600</v>
      </c>
      <c r="AA2" s="508">
        <f>(VLOOKUP($D2,Lookup!$C$4:$D$36,2,FALSE)/Lookup!$C$2)*VLOOKUP($C2,Model!$A$2:$E$22,5,FALSE)*VLOOKUP($C2,Model!$A$2:$G$22,7,FALSE)</f>
        <v>0.044444444444444446</v>
      </c>
      <c r="AB2" s="508" t="e">
        <f>(VLOOKUP($E2,Lookup!$F$4:$G$8,2,FALSE)/Lookup!$F$2)*VLOOKUP($C2,Model!$A$2:$E$22,5,FALSE)*VLOOKUP($C2,Model!$A$2:$H$22,8,FALSE)</f>
        <v>#N/A</v>
      </c>
      <c r="AC2" s="508">
        <f>(VLOOKUP($F2,Lookup!$H$4:$I$26,2,FALSE)/Lookup!$H$2)*VLOOKUP($C2,Model!$A$2:$E$22,5,FALSE)*VLOOKUP($C2,Model!$A$2:$I$22,9,FALSE)</f>
        <v>0.066666666666666666</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204</v>
      </c>
      <c r="H2" s="53"/>
      <c r="I2" s="53"/>
      <c r="J2" s="53"/>
      <c r="K2" s="53"/>
      <c r="L2" s="53"/>
      <c r="M2" s="53"/>
      <c r="N2" s="53"/>
      <c r="O2" s="53"/>
    </row>
    <row r="3" ht="40.5" customHeight="1">
      <c r="A3" s="465" t="s">
        <v>205</v>
      </c>
      <c r="B3" s="463"/>
      <c r="C3" s="464" t="s">
        <v>206</v>
      </c>
      <c r="D3" s="463" t="s">
        <v>207</v>
      </c>
      <c r="E3" s="60" t="s">
        <v>208</v>
      </c>
      <c r="F3" s="60" t="s">
        <v>209</v>
      </c>
      <c r="G3" s="61" t="s">
        <v>210</v>
      </c>
      <c r="H3" s="60" t="s">
        <v>211</v>
      </c>
      <c r="I3" s="60" t="s">
        <v>212</v>
      </c>
      <c r="J3" s="60" t="s">
        <v>213</v>
      </c>
      <c r="K3" s="60" t="s">
        <v>214</v>
      </c>
      <c r="L3" s="60" t="s">
        <v>215</v>
      </c>
      <c r="M3" s="60" t="s">
        <v>216</v>
      </c>
      <c r="N3" s="60" t="s">
        <v>217</v>
      </c>
      <c r="O3" s="60" t="s">
        <v>218</v>
      </c>
      <c r="Q3" s="440" t="s">
        <v>219</v>
      </c>
      <c r="R3" s="440" t="s">
        <v>220</v>
      </c>
      <c r="S3" s="440" t="s">
        <v>221</v>
      </c>
      <c r="T3" s="440" t="s">
        <v>222</v>
      </c>
      <c r="U3" s="440" t="s">
        <v>223</v>
      </c>
      <c r="V3" s="440" t="s">
        <v>224</v>
      </c>
      <c r="W3" s="440" t="s">
        <v>225</v>
      </c>
      <c r="X3" s="440" t="s">
        <v>226</v>
      </c>
      <c r="Y3" s="440" t="s">
        <v>227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228</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229</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230</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231</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232</v>
      </c>
    </row>
    <row r="2" s="44" customFormat="1">
      <c r="A2" s="454" t="s">
        <v>233</v>
      </c>
      <c r="B2" s="470">
        <v>0.2</v>
      </c>
      <c r="C2" s="85">
        <v>160</v>
      </c>
    </row>
    <row r="3" s="122" customFormat="1">
      <c r="A3" s="454" t="s">
        <v>234</v>
      </c>
      <c r="B3" s="470">
        <v>0.8</v>
      </c>
      <c r="C3" s="85">
        <v>180</v>
      </c>
    </row>
    <row r="4" s="44" customFormat="1">
      <c r="A4" s="455" t="s">
        <v>235</v>
      </c>
      <c r="B4" s="74">
        <v>36</v>
      </c>
      <c r="C4" s="441" t="s">
        <v>236</v>
      </c>
    </row>
    <row r="5" s="44" customFormat="1"/>
    <row r="6" s="44" customFormat="1"/>
    <row r="7" s="44" customFormat="1"/>
    <row r="8" s="44" customFormat="1">
      <c r="A8" s="41"/>
      <c r="B8" s="453" t="s">
        <v>237</v>
      </c>
      <c r="C8" s="457" t="s">
        <v>238</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233</v>
      </c>
      <c r="C9" s="458" t="s">
        <v>239</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240</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241</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242</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243</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244</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245</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246</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247</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248</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249</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250</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251</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252</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234</v>
      </c>
      <c r="C23" s="461" t="s">
        <v>239</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240</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241</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242</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243</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244</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245</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246</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247</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248</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249</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250</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251</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252</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205</v>
      </c>
      <c r="B1" s="444" t="s">
        <v>63</v>
      </c>
      <c r="C1" s="444" t="s">
        <v>64</v>
      </c>
      <c r="D1" s="444" t="s">
        <v>65</v>
      </c>
      <c r="E1" s="445" t="s">
        <v>253</v>
      </c>
      <c r="F1" s="445" t="s">
        <v>254</v>
      </c>
      <c r="G1" s="446" t="s">
        <v>3</v>
      </c>
      <c r="H1" s="446" t="s">
        <v>255</v>
      </c>
      <c r="I1" s="446" t="s">
        <v>9</v>
      </c>
      <c r="J1" s="446" t="s">
        <v>12</v>
      </c>
      <c r="K1" s="446" t="s">
        <v>256</v>
      </c>
      <c r="L1" s="446" t="s">
        <v>18</v>
      </c>
      <c r="M1" s="446" t="s">
        <v>21</v>
      </c>
      <c r="N1" s="446" t="s">
        <v>24</v>
      </c>
      <c r="O1" s="446" t="s">
        <v>27</v>
      </c>
      <c r="P1" s="446" t="s">
        <v>30</v>
      </c>
      <c r="Q1" s="446" t="s">
        <v>33</v>
      </c>
      <c r="R1" s="446" t="s">
        <v>36</v>
      </c>
      <c r="S1" s="446" t="s">
        <v>39</v>
      </c>
      <c r="T1" s="446" t="s">
        <v>42</v>
      </c>
      <c r="U1" s="446" t="s">
        <v>45</v>
      </c>
      <c r="V1" s="446" t="s">
        <v>48</v>
      </c>
      <c r="W1" s="442" t="s">
        <v>257</v>
      </c>
      <c r="X1" s="442" t="s">
        <v>209</v>
      </c>
      <c r="Y1" s="443" t="s">
        <v>258</v>
      </c>
      <c r="Z1" s="442" t="s">
        <v>211</v>
      </c>
      <c r="AA1" s="442" t="s">
        <v>212</v>
      </c>
      <c r="AB1" s="442" t="s">
        <v>213</v>
      </c>
      <c r="AC1" s="442" t="s">
        <v>214</v>
      </c>
      <c r="AD1" s="442" t="s">
        <v>215</v>
      </c>
      <c r="AE1" s="442" t="s">
        <v>227</v>
      </c>
      <c r="AF1" s="450" t="s">
        <v>259</v>
      </c>
      <c r="AG1" s="451" t="s">
        <v>220</v>
      </c>
      <c r="AH1" s="451" t="s">
        <v>221</v>
      </c>
      <c r="AI1" s="451" t="s">
        <v>222</v>
      </c>
      <c r="AJ1" s="451" t="s">
        <v>223</v>
      </c>
      <c r="AK1" s="451" t="s">
        <v>224</v>
      </c>
      <c r="AL1" s="451" t="s">
        <v>260</v>
      </c>
      <c r="AM1" s="451" t="s">
        <v>226</v>
      </c>
      <c r="AN1" s="452" t="s">
        <v>227</v>
      </c>
    </row>
    <row r="2">
      <c r="A2" s="79" t="s">
        <v>261</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262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263</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264</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195</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265</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267</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269</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270</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271</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272</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273</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275</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277</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278</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279</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280</v>
      </c>
      <c r="AA25" s="33">
        <v>0.25</v>
      </c>
      <c r="AB25" s="0" t="s">
        <v>226</v>
      </c>
    </row>
    <row r="26">
      <c r="AA26" s="33">
        <v>0.25</v>
      </c>
      <c r="AB26" s="0" t="s">
        <v>281</v>
      </c>
    </row>
    <row r="27">
      <c r="AA27" s="33">
        <v>0.15</v>
      </c>
      <c r="AB27" s="0" t="s">
        <v>282</v>
      </c>
    </row>
    <row r="28">
      <c r="AA28" s="33">
        <v>0.2</v>
      </c>
      <c r="AB28" s="0" t="s">
        <v>283</v>
      </c>
    </row>
    <row r="29">
      <c r="AA29" s="33">
        <v>0.15</v>
      </c>
      <c r="AB29" s="0" t="s">
        <v>284</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285</v>
      </c>
      <c r="B1" s="583"/>
      <c r="C1" s="563" t="s">
        <v>286</v>
      </c>
      <c r="D1" s="563"/>
      <c r="E1" s="225"/>
      <c r="F1" s="569" t="s">
        <v>287</v>
      </c>
      <c r="G1" s="569"/>
      <c r="H1" s="571" t="s">
        <v>9</v>
      </c>
      <c r="I1" s="571"/>
      <c r="J1" s="573" t="s">
        <v>288</v>
      </c>
      <c r="K1" s="573"/>
      <c r="L1" s="565" t="s">
        <v>289</v>
      </c>
      <c r="M1" s="565"/>
      <c r="N1" s="565"/>
      <c r="O1" s="565"/>
      <c r="P1" s="567" t="s">
        <v>290</v>
      </c>
      <c r="Q1" s="567"/>
      <c r="R1" s="561" t="s">
        <v>291</v>
      </c>
      <c r="S1" s="561"/>
      <c r="T1" s="575" t="s">
        <v>292</v>
      </c>
      <c r="U1" s="575"/>
      <c r="V1" s="576" t="s">
        <v>293</v>
      </c>
      <c r="W1" s="576"/>
      <c r="X1" s="578" t="s">
        <v>294</v>
      </c>
      <c r="Y1" s="578"/>
      <c r="Z1" s="588" t="s">
        <v>295</v>
      </c>
      <c r="AA1" s="588"/>
      <c r="AB1" s="589" t="s">
        <v>296</v>
      </c>
      <c r="AC1" s="589"/>
      <c r="AD1" s="586" t="s">
        <v>297</v>
      </c>
      <c r="AE1" s="586"/>
      <c r="AF1" s="584" t="s">
        <v>191</v>
      </c>
      <c r="AG1" s="584"/>
      <c r="AH1" s="586" t="s">
        <v>192</v>
      </c>
      <c r="AI1" s="586"/>
      <c r="AJ1" s="561" t="s">
        <v>298</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299</v>
      </c>
      <c r="D3" s="94" t="s">
        <v>300</v>
      </c>
      <c r="E3" s="94"/>
      <c r="F3" s="95" t="s">
        <v>301</v>
      </c>
      <c r="G3" s="95" t="s">
        <v>302</v>
      </c>
      <c r="H3" s="96" t="s">
        <v>9</v>
      </c>
      <c r="I3" s="96" t="s">
        <v>300</v>
      </c>
      <c r="J3" s="97" t="s">
        <v>288</v>
      </c>
      <c r="K3" s="97" t="s">
        <v>300</v>
      </c>
      <c r="L3" s="98" t="s">
        <v>169</v>
      </c>
      <c r="M3" s="98" t="s">
        <v>300</v>
      </c>
      <c r="N3" s="99" t="s">
        <v>303</v>
      </c>
      <c r="O3" s="99" t="s">
        <v>300</v>
      </c>
      <c r="P3" s="100" t="s">
        <v>171</v>
      </c>
      <c r="Q3" s="100" t="s">
        <v>300</v>
      </c>
      <c r="R3" s="101" t="s">
        <v>304</v>
      </c>
      <c r="S3" s="101" t="s">
        <v>300</v>
      </c>
      <c r="T3" s="96" t="s">
        <v>305</v>
      </c>
      <c r="U3" s="96" t="s">
        <v>300</v>
      </c>
      <c r="V3" s="102" t="s">
        <v>24</v>
      </c>
      <c r="W3" s="102" t="s">
        <v>300</v>
      </c>
      <c r="X3" s="103" t="s">
        <v>306</v>
      </c>
      <c r="Y3" s="103" t="s">
        <v>300</v>
      </c>
      <c r="Z3" s="97" t="s">
        <v>172</v>
      </c>
      <c r="AA3" s="97" t="s">
        <v>300</v>
      </c>
      <c r="AB3" s="104" t="s">
        <v>33</v>
      </c>
      <c r="AC3" s="104" t="s">
        <v>300</v>
      </c>
      <c r="AD3" s="105" t="s">
        <v>307</v>
      </c>
      <c r="AE3" s="105" t="s">
        <v>300</v>
      </c>
      <c r="AF3" s="106" t="s">
        <v>42</v>
      </c>
      <c r="AG3" s="106" t="s">
        <v>300</v>
      </c>
      <c r="AH3" s="105" t="s">
        <v>308</v>
      </c>
      <c r="AI3" s="105" t="s">
        <v>300</v>
      </c>
      <c r="AJ3" s="101" t="s">
        <v>309</v>
      </c>
      <c r="AK3" s="101" t="s">
        <v>300</v>
      </c>
      <c r="AL3" s="45"/>
      <c r="AM3" s="45"/>
    </row>
    <row r="4">
      <c r="C4" s="86" t="s">
        <v>310</v>
      </c>
      <c r="D4" s="86">
        <v>0</v>
      </c>
      <c r="E4" s="86"/>
      <c r="F4" s="83" t="s">
        <v>63</v>
      </c>
      <c r="G4" s="83">
        <v>0</v>
      </c>
      <c r="H4" s="90" t="s">
        <v>311</v>
      </c>
      <c r="I4" s="90">
        <v>0</v>
      </c>
      <c r="J4" s="76" t="s">
        <v>312</v>
      </c>
      <c r="K4" s="88">
        <v>7</v>
      </c>
      <c r="L4" s="107" t="s">
        <v>313</v>
      </c>
      <c r="M4" s="107">
        <v>0</v>
      </c>
      <c r="N4" s="108" t="s">
        <v>126</v>
      </c>
      <c r="O4" s="108">
        <v>0</v>
      </c>
      <c r="P4" s="109" t="s">
        <v>314</v>
      </c>
      <c r="Q4" s="109">
        <v>0</v>
      </c>
      <c r="R4" s="82" t="s">
        <v>315</v>
      </c>
      <c r="S4" s="82">
        <v>0</v>
      </c>
      <c r="T4" s="90" t="s">
        <v>316</v>
      </c>
      <c r="U4" s="90">
        <v>0</v>
      </c>
      <c r="V4" s="89" t="s">
        <v>317</v>
      </c>
      <c r="W4" s="89">
        <v>0</v>
      </c>
      <c r="X4" s="80" t="s">
        <v>318</v>
      </c>
      <c r="Y4" s="80">
        <v>0</v>
      </c>
      <c r="Z4" s="88" t="s">
        <v>319</v>
      </c>
      <c r="AA4" s="88">
        <v>0</v>
      </c>
      <c r="AB4" s="85" t="s">
        <v>319</v>
      </c>
      <c r="AC4" s="85">
        <v>0</v>
      </c>
      <c r="AD4" s="87" t="s">
        <v>320</v>
      </c>
      <c r="AE4" s="87">
        <v>0</v>
      </c>
      <c r="AF4" s="84" t="s">
        <v>321</v>
      </c>
      <c r="AG4" s="84">
        <v>0</v>
      </c>
      <c r="AH4" s="87" t="s">
        <v>317</v>
      </c>
      <c r="AI4" s="87">
        <v>0</v>
      </c>
      <c r="AJ4" s="82" t="s">
        <v>322</v>
      </c>
      <c r="AK4" s="82">
        <v>-2</v>
      </c>
    </row>
    <row r="5" s="44" customFormat="1">
      <c r="C5" s="86" t="s">
        <v>323</v>
      </c>
      <c r="D5" s="86">
        <v>0</v>
      </c>
      <c r="E5" s="86"/>
      <c r="F5" s="83" t="s">
        <v>64</v>
      </c>
      <c r="G5" s="83">
        <v>1</v>
      </c>
      <c r="H5" s="90" t="s">
        <v>198</v>
      </c>
      <c r="I5" s="90">
        <v>1</v>
      </c>
      <c r="J5" s="76" t="s">
        <v>324</v>
      </c>
      <c r="K5" s="88">
        <v>6</v>
      </c>
      <c r="L5" s="107" t="s">
        <v>325</v>
      </c>
      <c r="M5" s="107">
        <v>1</v>
      </c>
      <c r="N5" s="108" t="s">
        <v>326</v>
      </c>
      <c r="O5" s="108">
        <v>1</v>
      </c>
      <c r="P5" s="109" t="s">
        <v>327</v>
      </c>
      <c r="Q5" s="109">
        <v>1</v>
      </c>
      <c r="R5" s="82" t="s">
        <v>328</v>
      </c>
      <c r="S5" s="82">
        <v>2</v>
      </c>
      <c r="T5" s="90" t="s">
        <v>329</v>
      </c>
      <c r="U5" s="90">
        <v>3</v>
      </c>
      <c r="V5" s="89" t="s">
        <v>330</v>
      </c>
      <c r="W5" s="89">
        <v>1</v>
      </c>
      <c r="X5" s="110" t="s">
        <v>331</v>
      </c>
      <c r="Y5" s="80">
        <v>1</v>
      </c>
      <c r="Z5" s="111" t="s">
        <v>332</v>
      </c>
      <c r="AA5" s="88">
        <v>1</v>
      </c>
      <c r="AB5" s="112" t="s">
        <v>332</v>
      </c>
      <c r="AC5" s="85">
        <v>1</v>
      </c>
      <c r="AD5" s="87" t="s">
        <v>333</v>
      </c>
      <c r="AE5" s="87">
        <v>1</v>
      </c>
      <c r="AF5" s="84" t="s">
        <v>334</v>
      </c>
      <c r="AG5" s="84">
        <v>1</v>
      </c>
      <c r="AH5" s="87" t="s">
        <v>335</v>
      </c>
      <c r="AI5" s="87">
        <v>1</v>
      </c>
      <c r="AJ5" s="82" t="s">
        <v>336</v>
      </c>
      <c r="AK5" s="82">
        <v>-1</v>
      </c>
    </row>
    <row r="6">
      <c r="C6" s="86" t="s">
        <v>337</v>
      </c>
      <c r="D6" s="86">
        <v>2</v>
      </c>
      <c r="E6" s="86"/>
      <c r="F6" s="83" t="s">
        <v>65</v>
      </c>
      <c r="G6" s="83">
        <v>2</v>
      </c>
      <c r="H6" s="90" t="s">
        <v>338</v>
      </c>
      <c r="I6" s="90">
        <v>2</v>
      </c>
      <c r="J6" s="76" t="s">
        <v>339</v>
      </c>
      <c r="K6" s="88">
        <v>5</v>
      </c>
      <c r="L6" s="107" t="s">
        <v>340</v>
      </c>
      <c r="M6" s="107">
        <v>2</v>
      </c>
      <c r="N6" s="108" t="s">
        <v>341</v>
      </c>
      <c r="O6" s="108">
        <v>2</v>
      </c>
      <c r="P6" s="109" t="s">
        <v>342</v>
      </c>
      <c r="Q6" s="109">
        <v>2</v>
      </c>
      <c r="R6" s="82" t="s">
        <v>343</v>
      </c>
      <c r="S6" s="82">
        <v>4</v>
      </c>
      <c r="T6" s="90" t="s">
        <v>344</v>
      </c>
      <c r="U6" s="90">
        <v>6</v>
      </c>
      <c r="V6" s="113" t="s">
        <v>345</v>
      </c>
      <c r="W6" s="89">
        <v>2</v>
      </c>
      <c r="X6" s="80" t="s">
        <v>346</v>
      </c>
      <c r="Y6" s="80">
        <v>2</v>
      </c>
      <c r="Z6" s="114" t="s">
        <v>78</v>
      </c>
      <c r="AA6" s="88">
        <v>2</v>
      </c>
      <c r="AB6" s="115" t="s">
        <v>78</v>
      </c>
      <c r="AC6" s="85">
        <v>2</v>
      </c>
      <c r="AD6" s="87" t="s">
        <v>347</v>
      </c>
      <c r="AE6" s="87">
        <v>2</v>
      </c>
      <c r="AF6" s="84" t="s">
        <v>348</v>
      </c>
      <c r="AG6" s="84">
        <v>2</v>
      </c>
      <c r="AH6" s="87" t="s">
        <v>349</v>
      </c>
      <c r="AI6" s="87">
        <v>2</v>
      </c>
      <c r="AJ6" s="82" t="s">
        <v>350</v>
      </c>
      <c r="AK6" s="82">
        <v>0</v>
      </c>
    </row>
    <row r="7">
      <c r="C7" s="86" t="s">
        <v>196</v>
      </c>
      <c r="D7" s="86">
        <v>2</v>
      </c>
      <c r="E7" s="86"/>
      <c r="F7" s="83" t="s">
        <v>351</v>
      </c>
      <c r="G7" s="83">
        <v>1</v>
      </c>
      <c r="H7" s="90" t="s">
        <v>352</v>
      </c>
      <c r="I7" s="90">
        <v>4</v>
      </c>
      <c r="J7" s="76" t="s">
        <v>353</v>
      </c>
      <c r="K7" s="88">
        <v>4</v>
      </c>
      <c r="L7" s="107" t="s">
        <v>354</v>
      </c>
      <c r="M7" s="107">
        <v>3</v>
      </c>
      <c r="N7" s="108" t="s">
        <v>355</v>
      </c>
      <c r="O7" s="108">
        <v>3</v>
      </c>
      <c r="P7" s="109" t="s">
        <v>356</v>
      </c>
      <c r="Q7" s="109">
        <v>3</v>
      </c>
      <c r="R7" s="82" t="s">
        <v>357</v>
      </c>
      <c r="S7" s="82">
        <v>5</v>
      </c>
      <c r="T7" s="90" t="s">
        <v>351</v>
      </c>
      <c r="U7" s="90">
        <v>0</v>
      </c>
      <c r="V7" s="89" t="s">
        <v>358</v>
      </c>
      <c r="W7" s="89">
        <v>3</v>
      </c>
      <c r="X7" s="80" t="s">
        <v>359</v>
      </c>
      <c r="Y7" s="80">
        <v>3</v>
      </c>
      <c r="Z7" s="114" t="s">
        <v>360</v>
      </c>
      <c r="AA7" s="88">
        <v>3</v>
      </c>
      <c r="AB7" s="115" t="s">
        <v>360</v>
      </c>
      <c r="AC7" s="85">
        <v>3</v>
      </c>
      <c r="AD7" s="87" t="s">
        <v>361</v>
      </c>
      <c r="AE7" s="87">
        <v>3</v>
      </c>
      <c r="AF7" s="84" t="s">
        <v>351</v>
      </c>
      <c r="AG7" s="84">
        <v>0</v>
      </c>
      <c r="AH7" s="87" t="s">
        <v>362</v>
      </c>
      <c r="AI7" s="87">
        <v>3</v>
      </c>
      <c r="AJ7" s="82" t="s">
        <v>363</v>
      </c>
      <c r="AK7" s="82">
        <v>1</v>
      </c>
    </row>
    <row r="8">
      <c r="A8" s="44"/>
      <c r="B8" s="33"/>
      <c r="C8" s="86" t="s">
        <v>364</v>
      </c>
      <c r="D8" s="86">
        <v>6</v>
      </c>
      <c r="E8" s="86"/>
      <c r="F8" s="83" t="s">
        <v>365</v>
      </c>
      <c r="G8" s="83">
        <v>0</v>
      </c>
      <c r="H8" s="90" t="s">
        <v>366</v>
      </c>
      <c r="I8" s="90">
        <v>6</v>
      </c>
      <c r="J8" s="76" t="s">
        <v>367</v>
      </c>
      <c r="K8" s="88">
        <v>3</v>
      </c>
      <c r="L8" s="107" t="s">
        <v>368</v>
      </c>
      <c r="M8" s="107">
        <v>4</v>
      </c>
      <c r="N8" s="108" t="s">
        <v>369</v>
      </c>
      <c r="O8" s="108">
        <v>4</v>
      </c>
      <c r="P8" s="109" t="s">
        <v>370</v>
      </c>
      <c r="Q8" s="109">
        <v>4</v>
      </c>
      <c r="R8" s="82" t="s">
        <v>371</v>
      </c>
      <c r="S8" s="82">
        <v>6</v>
      </c>
      <c r="T8" s="90" t="s">
        <v>365</v>
      </c>
      <c r="U8" s="90">
        <v>0</v>
      </c>
      <c r="V8" s="89" t="s">
        <v>372</v>
      </c>
      <c r="W8" s="89">
        <v>4</v>
      </c>
      <c r="X8" s="80" t="s">
        <v>373</v>
      </c>
      <c r="Y8" s="80">
        <v>4</v>
      </c>
      <c r="Z8" s="114" t="s">
        <v>374</v>
      </c>
      <c r="AA8" s="88">
        <v>4</v>
      </c>
      <c r="AB8" s="115" t="s">
        <v>374</v>
      </c>
      <c r="AC8" s="85">
        <v>4</v>
      </c>
      <c r="AD8" s="87" t="s">
        <v>375</v>
      </c>
      <c r="AE8" s="87">
        <v>4</v>
      </c>
      <c r="AF8" s="84" t="s">
        <v>365</v>
      </c>
      <c r="AG8" s="84">
        <v>0</v>
      </c>
      <c r="AH8" s="87" t="s">
        <v>351</v>
      </c>
      <c r="AI8" s="87">
        <v>0</v>
      </c>
      <c r="AJ8" s="82" t="s">
        <v>376</v>
      </c>
      <c r="AK8" s="82">
        <v>2</v>
      </c>
    </row>
    <row r="9">
      <c r="B9" s="33"/>
      <c r="C9" s="86" t="s">
        <v>377</v>
      </c>
      <c r="D9" s="86">
        <v>6</v>
      </c>
      <c r="E9" s="86"/>
      <c r="F9" s="83"/>
      <c r="G9" s="83"/>
      <c r="H9" s="90" t="s">
        <v>351</v>
      </c>
      <c r="I9" s="90">
        <v>2</v>
      </c>
      <c r="J9" s="76" t="s">
        <v>378</v>
      </c>
      <c r="K9" s="88">
        <v>2</v>
      </c>
      <c r="L9" s="107" t="s">
        <v>379</v>
      </c>
      <c r="M9" s="107">
        <v>5</v>
      </c>
      <c r="N9" s="108" t="s">
        <v>380</v>
      </c>
      <c r="O9" s="108">
        <v>5</v>
      </c>
      <c r="P9" s="109" t="s">
        <v>381</v>
      </c>
      <c r="Q9" s="109">
        <v>5</v>
      </c>
      <c r="R9" s="82" t="s">
        <v>382</v>
      </c>
      <c r="S9" s="82">
        <v>8</v>
      </c>
      <c r="T9" s="90"/>
      <c r="U9" s="90"/>
      <c r="V9" s="89" t="s">
        <v>383</v>
      </c>
      <c r="W9" s="89">
        <v>5</v>
      </c>
      <c r="X9" s="80" t="s">
        <v>351</v>
      </c>
      <c r="Y9" s="80">
        <v>1</v>
      </c>
      <c r="Z9" s="88" t="s">
        <v>384</v>
      </c>
      <c r="AA9" s="88">
        <v>5</v>
      </c>
      <c r="AB9" s="85" t="s">
        <v>384</v>
      </c>
      <c r="AC9" s="85">
        <v>5</v>
      </c>
      <c r="AD9" s="87" t="s">
        <v>385</v>
      </c>
      <c r="AE9" s="87">
        <v>5</v>
      </c>
      <c r="AF9" s="84"/>
      <c r="AG9" s="84"/>
      <c r="AH9" s="87" t="s">
        <v>365</v>
      </c>
      <c r="AI9" s="87">
        <v>0</v>
      </c>
      <c r="AJ9" s="82" t="s">
        <v>386</v>
      </c>
      <c r="AK9" s="82">
        <v>3</v>
      </c>
    </row>
    <row r="10">
      <c r="B10" s="33"/>
      <c r="C10" s="86" t="s">
        <v>387</v>
      </c>
      <c r="D10" s="86">
        <v>8</v>
      </c>
      <c r="E10" s="86"/>
      <c r="F10" s="83"/>
      <c r="G10" s="83"/>
      <c r="H10" s="90" t="s">
        <v>365</v>
      </c>
      <c r="I10" s="90">
        <v>0</v>
      </c>
      <c r="J10" s="76" t="s">
        <v>388</v>
      </c>
      <c r="K10" s="88">
        <v>1</v>
      </c>
      <c r="L10" s="107" t="s">
        <v>389</v>
      </c>
      <c r="M10" s="107">
        <v>6</v>
      </c>
      <c r="N10" s="108" t="s">
        <v>390</v>
      </c>
      <c r="O10" s="108">
        <v>6</v>
      </c>
      <c r="P10" s="109" t="s">
        <v>391</v>
      </c>
      <c r="Q10" s="109">
        <v>6</v>
      </c>
      <c r="R10" s="82" t="s">
        <v>392</v>
      </c>
      <c r="S10" s="82">
        <v>10</v>
      </c>
      <c r="T10" s="90"/>
      <c r="U10" s="90"/>
      <c r="V10" s="89" t="s">
        <v>393</v>
      </c>
      <c r="W10" s="89">
        <v>6</v>
      </c>
      <c r="X10" s="80" t="s">
        <v>365</v>
      </c>
      <c r="Y10" s="80">
        <v>0</v>
      </c>
      <c r="Z10" s="88" t="s">
        <v>394</v>
      </c>
      <c r="AA10" s="88">
        <v>6</v>
      </c>
      <c r="AB10" s="85" t="s">
        <v>393</v>
      </c>
      <c r="AC10" s="85">
        <v>6</v>
      </c>
      <c r="AD10" s="87" t="s">
        <v>395</v>
      </c>
      <c r="AE10" s="87">
        <v>6</v>
      </c>
      <c r="AF10" s="84"/>
      <c r="AG10" s="84"/>
      <c r="AH10" s="87"/>
      <c r="AI10" s="87"/>
      <c r="AJ10" s="82" t="s">
        <v>396</v>
      </c>
      <c r="AK10" s="82">
        <v>4</v>
      </c>
    </row>
    <row r="11">
      <c r="B11" s="33"/>
      <c r="C11" s="86" t="s">
        <v>397</v>
      </c>
      <c r="D11" s="86">
        <v>8</v>
      </c>
      <c r="E11" s="86"/>
      <c r="F11" s="83"/>
      <c r="G11" s="83"/>
      <c r="H11" s="90" t="s">
        <v>398</v>
      </c>
      <c r="I11" s="90">
        <v>0</v>
      </c>
      <c r="J11" s="76" t="s">
        <v>399</v>
      </c>
      <c r="K11" s="88">
        <v>0</v>
      </c>
      <c r="L11" s="107" t="s">
        <v>400</v>
      </c>
      <c r="M11" s="107">
        <v>7</v>
      </c>
      <c r="N11" s="108" t="s">
        <v>401</v>
      </c>
      <c r="O11" s="108">
        <v>7</v>
      </c>
      <c r="P11" s="109" t="s">
        <v>402</v>
      </c>
      <c r="Q11" s="109">
        <v>7</v>
      </c>
      <c r="R11" s="82" t="s">
        <v>351</v>
      </c>
      <c r="S11" s="82">
        <v>2</v>
      </c>
      <c r="T11" s="90"/>
      <c r="U11" s="90"/>
      <c r="V11" s="89" t="s">
        <v>351</v>
      </c>
      <c r="W11" s="89">
        <v>2</v>
      </c>
      <c r="X11" s="80"/>
      <c r="Y11" s="80"/>
      <c r="Z11" s="88" t="s">
        <v>403</v>
      </c>
      <c r="AA11" s="88">
        <v>7</v>
      </c>
      <c r="AB11" s="85" t="s">
        <v>403</v>
      </c>
      <c r="AC11" s="85">
        <v>7</v>
      </c>
      <c r="AD11" s="87" t="s">
        <v>404</v>
      </c>
      <c r="AE11" s="87">
        <v>7</v>
      </c>
      <c r="AF11" s="84"/>
      <c r="AG11" s="84"/>
      <c r="AH11" s="87"/>
      <c r="AI11" s="87"/>
      <c r="AJ11" s="82" t="s">
        <v>351</v>
      </c>
      <c r="AK11" s="82">
        <v>0</v>
      </c>
    </row>
    <row r="12">
      <c r="B12" s="33"/>
      <c r="C12" s="86" t="s">
        <v>405</v>
      </c>
      <c r="D12" s="86">
        <v>10</v>
      </c>
      <c r="E12" s="86"/>
      <c r="F12" s="83"/>
      <c r="G12" s="83"/>
      <c r="H12" s="90" t="s">
        <v>406</v>
      </c>
      <c r="I12" s="90">
        <v>1</v>
      </c>
      <c r="J12" s="88" t="s">
        <v>407</v>
      </c>
      <c r="K12" s="88">
        <v>7</v>
      </c>
      <c r="L12" s="107" t="s">
        <v>408</v>
      </c>
      <c r="M12" s="107">
        <v>8</v>
      </c>
      <c r="N12" s="108" t="s">
        <v>409</v>
      </c>
      <c r="O12" s="108">
        <v>8</v>
      </c>
      <c r="P12" s="109" t="s">
        <v>410</v>
      </c>
      <c r="Q12" s="109">
        <v>8</v>
      </c>
      <c r="R12" s="82" t="s">
        <v>365</v>
      </c>
      <c r="S12" s="82">
        <v>0</v>
      </c>
      <c r="T12" s="90"/>
      <c r="U12" s="90"/>
      <c r="V12" s="89" t="s">
        <v>365</v>
      </c>
      <c r="W12" s="89">
        <v>0</v>
      </c>
      <c r="X12" s="80"/>
      <c r="Y12" s="80"/>
      <c r="Z12" s="88" t="s">
        <v>351</v>
      </c>
      <c r="AA12" s="88">
        <v>1</v>
      </c>
      <c r="AB12" s="85" t="s">
        <v>351</v>
      </c>
      <c r="AC12" s="85">
        <v>1</v>
      </c>
      <c r="AD12" s="87" t="s">
        <v>351</v>
      </c>
      <c r="AE12" s="87">
        <v>0</v>
      </c>
      <c r="AF12" s="84"/>
      <c r="AG12" s="84"/>
      <c r="AH12" s="87"/>
      <c r="AI12" s="87"/>
      <c r="AJ12" s="82" t="s">
        <v>365</v>
      </c>
      <c r="AK12" s="82">
        <v>0</v>
      </c>
    </row>
    <row r="13">
      <c r="B13" s="33"/>
      <c r="C13" s="86" t="s">
        <v>411</v>
      </c>
      <c r="D13" s="86">
        <v>10</v>
      </c>
      <c r="E13" s="86"/>
      <c r="F13" s="83"/>
      <c r="G13" s="83"/>
      <c r="H13" s="90" t="s">
        <v>412</v>
      </c>
      <c r="I13" s="90">
        <v>2</v>
      </c>
      <c r="J13" s="88" t="s">
        <v>413</v>
      </c>
      <c r="K13" s="88">
        <v>6</v>
      </c>
      <c r="L13" s="107" t="s">
        <v>414</v>
      </c>
      <c r="M13" s="107">
        <v>9</v>
      </c>
      <c r="N13" s="108" t="s">
        <v>415</v>
      </c>
      <c r="O13" s="108">
        <v>9</v>
      </c>
      <c r="P13" s="109" t="s">
        <v>416</v>
      </c>
      <c r="Q13" s="109">
        <v>9</v>
      </c>
      <c r="R13" s="82"/>
      <c r="S13" s="82"/>
      <c r="T13" s="90"/>
      <c r="U13" s="90"/>
      <c r="V13" s="89"/>
      <c r="W13" s="89"/>
      <c r="X13" s="80"/>
      <c r="Y13" s="80"/>
      <c r="Z13" s="88" t="s">
        <v>365</v>
      </c>
      <c r="AA13" s="88">
        <v>0</v>
      </c>
      <c r="AB13" s="85" t="s">
        <v>365</v>
      </c>
      <c r="AC13" s="85">
        <v>0</v>
      </c>
      <c r="AD13" s="87" t="s">
        <v>365</v>
      </c>
      <c r="AE13" s="87">
        <v>0</v>
      </c>
      <c r="AF13" s="84"/>
      <c r="AG13" s="84"/>
      <c r="AH13" s="87"/>
      <c r="AI13" s="87"/>
      <c r="AJ13" s="82"/>
      <c r="AK13" s="82"/>
    </row>
    <row r="14">
      <c r="B14" s="33"/>
      <c r="C14" s="86" t="s">
        <v>417</v>
      </c>
      <c r="D14" s="86">
        <v>0</v>
      </c>
      <c r="E14" s="86"/>
      <c r="F14" s="83"/>
      <c r="G14" s="83"/>
      <c r="H14" s="90" t="s">
        <v>418</v>
      </c>
      <c r="I14" s="90">
        <v>4</v>
      </c>
      <c r="J14" s="88" t="s">
        <v>419</v>
      </c>
      <c r="K14" s="88">
        <v>4</v>
      </c>
      <c r="L14" s="107" t="s">
        <v>351</v>
      </c>
      <c r="M14" s="107">
        <v>2</v>
      </c>
      <c r="N14" s="108" t="s">
        <v>351</v>
      </c>
      <c r="O14" s="108">
        <v>2</v>
      </c>
      <c r="P14" s="109" t="s">
        <v>351</v>
      </c>
      <c r="Q14" s="109">
        <v>3</v>
      </c>
      <c r="R14" s="82" t="s">
        <v>420</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421</v>
      </c>
      <c r="D15" s="86">
        <v>0</v>
      </c>
      <c r="E15" s="86"/>
      <c r="F15" s="83"/>
      <c r="G15" s="83"/>
      <c r="H15" s="90" t="s">
        <v>422</v>
      </c>
      <c r="I15" s="90">
        <v>6</v>
      </c>
      <c r="J15" s="88" t="s">
        <v>423</v>
      </c>
      <c r="K15" s="88">
        <v>2</v>
      </c>
      <c r="L15" s="359" t="s">
        <v>365</v>
      </c>
      <c r="M15" s="359">
        <v>0</v>
      </c>
      <c r="N15" s="108" t="s">
        <v>365</v>
      </c>
      <c r="O15" s="108">
        <v>0</v>
      </c>
      <c r="P15" s="364" t="s">
        <v>365</v>
      </c>
      <c r="Q15" s="364">
        <v>0</v>
      </c>
      <c r="R15" s="82" t="s">
        <v>424</v>
      </c>
      <c r="S15" s="344">
        <v>0</v>
      </c>
      <c r="T15" s="354"/>
      <c r="U15" s="354"/>
      <c r="V15" s="354"/>
      <c r="W15" s="354"/>
      <c r="X15" s="354"/>
      <c r="Y15" s="354"/>
      <c r="Z15" s="354"/>
      <c r="AA15" s="354"/>
      <c r="AB15" s="354"/>
      <c r="AC15" s="354"/>
      <c r="AD15" s="354"/>
      <c r="AE15" s="354"/>
      <c r="AF15" s="354"/>
      <c r="AG15" s="354"/>
      <c r="AH15" s="354"/>
      <c r="AI15" s="354"/>
      <c r="AJ15" s="354"/>
      <c r="AK15" s="354"/>
    </row>
    <row r="16">
      <c r="A16" s="581" t="s">
        <v>425</v>
      </c>
      <c r="B16" s="582"/>
      <c r="C16" s="86" t="s">
        <v>426</v>
      </c>
      <c r="D16" s="86">
        <v>2</v>
      </c>
      <c r="E16" s="86"/>
      <c r="F16" s="83"/>
      <c r="G16" s="83"/>
      <c r="H16" s="90" t="s">
        <v>427</v>
      </c>
      <c r="I16" s="90">
        <v>8</v>
      </c>
      <c r="J16" s="88" t="s">
        <v>428</v>
      </c>
      <c r="K16" s="355">
        <v>1</v>
      </c>
      <c r="L16" s="354"/>
      <c r="M16" s="354"/>
      <c r="N16" s="357" t="s">
        <v>429</v>
      </c>
      <c r="O16" s="345"/>
      <c r="P16" s="354"/>
      <c r="Q16" s="354"/>
      <c r="R16" s="363" t="s">
        <v>430</v>
      </c>
      <c r="S16" s="344">
        <v>2</v>
      </c>
      <c r="T16" s="354"/>
      <c r="U16" s="354"/>
      <c r="V16" s="354"/>
      <c r="W16" s="354"/>
      <c r="X16" s="354"/>
      <c r="Y16" s="354"/>
      <c r="Z16" s="354"/>
      <c r="AA16" s="354"/>
      <c r="AB16" s="354"/>
      <c r="AC16" s="354"/>
      <c r="AD16" s="354"/>
      <c r="AE16" s="354"/>
      <c r="AF16" s="354"/>
      <c r="AG16" s="354"/>
      <c r="AH16" s="354"/>
      <c r="AI16" s="354"/>
      <c r="AJ16" s="354"/>
      <c r="AK16" s="354"/>
    </row>
    <row r="17">
      <c r="A17" s="46" t="s">
        <v>431</v>
      </c>
      <c r="B17" s="340">
        <f>Model!B2</f>
        <v>200</v>
      </c>
      <c r="C17" s="86" t="s">
        <v>432</v>
      </c>
      <c r="D17" s="86">
        <v>2</v>
      </c>
      <c r="E17" s="86"/>
      <c r="F17" s="83"/>
      <c r="G17" s="83"/>
      <c r="H17" s="90" t="s">
        <v>351</v>
      </c>
      <c r="I17" s="90">
        <v>2</v>
      </c>
      <c r="J17" s="88" t="s">
        <v>433</v>
      </c>
      <c r="K17" s="355">
        <v>0</v>
      </c>
      <c r="L17" s="354"/>
      <c r="M17" s="354"/>
      <c r="N17" s="357" t="s">
        <v>434</v>
      </c>
      <c r="O17" s="361">
        <v>0</v>
      </c>
      <c r="P17" s="354"/>
      <c r="Q17" s="354"/>
      <c r="R17" s="363" t="s">
        <v>435</v>
      </c>
      <c r="S17" s="344">
        <v>4</v>
      </c>
      <c r="T17" s="354"/>
      <c r="U17" s="354"/>
      <c r="V17" s="354"/>
      <c r="W17" s="354"/>
      <c r="X17" s="354"/>
      <c r="Y17" s="354"/>
      <c r="Z17" s="354"/>
      <c r="AA17" s="354"/>
      <c r="AB17" s="354"/>
      <c r="AC17" s="354"/>
      <c r="AD17" s="354"/>
      <c r="AE17" s="354"/>
      <c r="AF17" s="354"/>
      <c r="AG17" s="354"/>
      <c r="AH17" s="354"/>
      <c r="AI17" s="354"/>
      <c r="AJ17" s="354"/>
      <c r="AK17" s="354"/>
    </row>
    <row r="18">
      <c r="A18" s="46" t="s">
        <v>436</v>
      </c>
      <c r="B18" s="340">
        <v>200</v>
      </c>
      <c r="C18" s="86" t="s">
        <v>437</v>
      </c>
      <c r="D18" s="86">
        <v>4</v>
      </c>
      <c r="E18" s="86"/>
      <c r="F18" s="83"/>
      <c r="G18" s="83"/>
      <c r="H18" s="90" t="s">
        <v>365</v>
      </c>
      <c r="I18" s="90">
        <v>0</v>
      </c>
      <c r="J18" s="88" t="s">
        <v>438</v>
      </c>
      <c r="K18" s="355">
        <v>7</v>
      </c>
      <c r="L18" s="354"/>
      <c r="M18" s="354"/>
      <c r="N18" s="357" t="s">
        <v>439</v>
      </c>
      <c r="O18" s="361">
        <v>3</v>
      </c>
      <c r="P18" s="354"/>
      <c r="Q18" s="354"/>
      <c r="R18" s="363" t="s">
        <v>440</v>
      </c>
      <c r="S18" s="344">
        <v>6</v>
      </c>
      <c r="T18" s="354"/>
      <c r="U18" s="354"/>
      <c r="V18" s="354"/>
      <c r="W18" s="354"/>
      <c r="X18" s="354"/>
      <c r="Y18" s="354"/>
      <c r="Z18" s="354"/>
      <c r="AA18" s="354"/>
      <c r="AB18" s="354"/>
      <c r="AC18" s="354"/>
      <c r="AD18" s="354"/>
      <c r="AE18" s="354"/>
      <c r="AF18" s="354"/>
      <c r="AG18" s="354"/>
      <c r="AH18" s="354"/>
      <c r="AI18" s="354"/>
      <c r="AJ18" s="354"/>
      <c r="AK18" s="354"/>
    </row>
    <row r="19">
      <c r="A19" s="46" t="s">
        <v>441</v>
      </c>
      <c r="B19" s="340">
        <v>250</v>
      </c>
      <c r="C19" s="86" t="s">
        <v>442</v>
      </c>
      <c r="D19" s="86">
        <v>4</v>
      </c>
      <c r="E19" s="86"/>
      <c r="F19" s="83"/>
      <c r="G19" s="83"/>
      <c r="H19" s="90" t="s">
        <v>443</v>
      </c>
      <c r="I19" s="90">
        <v>0</v>
      </c>
      <c r="J19" s="88" t="s">
        <v>444</v>
      </c>
      <c r="K19" s="355">
        <v>6</v>
      </c>
      <c r="L19" s="354"/>
      <c r="M19" s="354"/>
      <c r="N19" s="357" t="s">
        <v>445</v>
      </c>
      <c r="O19" s="361">
        <v>6</v>
      </c>
      <c r="P19" s="354"/>
      <c r="Q19" s="354"/>
      <c r="R19" s="363" t="s">
        <v>446</v>
      </c>
      <c r="S19" s="344">
        <v>8</v>
      </c>
      <c r="T19" s="354"/>
      <c r="U19" s="354"/>
      <c r="V19" s="354"/>
      <c r="W19" s="354"/>
      <c r="X19" s="354"/>
      <c r="Y19" s="354"/>
      <c r="Z19" s="354"/>
      <c r="AA19" s="354"/>
      <c r="AB19" s="354"/>
      <c r="AC19" s="354"/>
      <c r="AD19" s="354"/>
      <c r="AE19" s="354"/>
      <c r="AF19" s="354"/>
      <c r="AG19" s="354"/>
      <c r="AH19" s="354"/>
      <c r="AI19" s="354"/>
      <c r="AJ19" s="354"/>
      <c r="AK19" s="354"/>
    </row>
    <row r="20">
      <c r="A20" s="47" t="s">
        <v>447</v>
      </c>
      <c r="B20" s="341">
        <f>ROUND(B19/B17,2)</f>
        <v>1.25</v>
      </c>
      <c r="C20" s="86" t="s">
        <v>448</v>
      </c>
      <c r="D20" s="86">
        <v>6</v>
      </c>
      <c r="E20" s="86"/>
      <c r="F20" s="83"/>
      <c r="G20" s="83"/>
      <c r="H20" s="90" t="s">
        <v>449</v>
      </c>
      <c r="I20" s="90">
        <v>1</v>
      </c>
      <c r="J20" s="88" t="s">
        <v>450</v>
      </c>
      <c r="K20" s="355">
        <v>4</v>
      </c>
      <c r="L20" s="354"/>
      <c r="M20" s="354"/>
      <c r="N20" s="358" t="s">
        <v>451</v>
      </c>
      <c r="O20" s="361">
        <v>8</v>
      </c>
      <c r="P20" s="354"/>
      <c r="Q20" s="354"/>
      <c r="R20" s="363" t="s">
        <v>452</v>
      </c>
      <c r="S20" s="344">
        <v>10</v>
      </c>
      <c r="T20" s="354"/>
      <c r="U20" s="354"/>
      <c r="V20" s="354"/>
      <c r="W20" s="354"/>
      <c r="X20" s="354"/>
      <c r="Y20" s="354"/>
      <c r="Z20" s="354"/>
      <c r="AA20" s="354"/>
      <c r="AB20" s="354"/>
      <c r="AC20" s="354"/>
      <c r="AD20" s="354"/>
      <c r="AE20" s="354"/>
      <c r="AF20" s="354"/>
      <c r="AG20" s="354"/>
      <c r="AH20" s="354"/>
      <c r="AI20" s="354"/>
      <c r="AJ20" s="354"/>
      <c r="AK20" s="354"/>
    </row>
    <row r="21">
      <c r="C21" s="86" t="s">
        <v>453</v>
      </c>
      <c r="D21" s="86">
        <v>6</v>
      </c>
      <c r="E21" s="86"/>
      <c r="F21" s="83"/>
      <c r="G21" s="83"/>
      <c r="H21" s="90" t="s">
        <v>454</v>
      </c>
      <c r="I21" s="90">
        <v>2</v>
      </c>
      <c r="J21" s="88" t="s">
        <v>455</v>
      </c>
      <c r="K21" s="355">
        <v>3</v>
      </c>
      <c r="L21" s="354"/>
      <c r="M21" s="354"/>
      <c r="N21" s="357" t="s">
        <v>456</v>
      </c>
      <c r="O21" s="361">
        <v>10</v>
      </c>
      <c r="P21" s="354"/>
      <c r="Q21" s="354"/>
      <c r="R21" s="363" t="s">
        <v>457</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458</v>
      </c>
      <c r="D22" s="86">
        <v>8</v>
      </c>
      <c r="E22" s="86"/>
      <c r="F22" s="83"/>
      <c r="G22" s="83"/>
      <c r="H22" s="90" t="s">
        <v>459</v>
      </c>
      <c r="I22" s="90">
        <v>4</v>
      </c>
      <c r="J22" s="88" t="s">
        <v>460</v>
      </c>
      <c r="K22" s="355">
        <v>2</v>
      </c>
      <c r="L22" s="354"/>
      <c r="M22" s="354"/>
      <c r="N22" s="357" t="s">
        <v>461</v>
      </c>
      <c r="O22" s="361">
        <v>12</v>
      </c>
      <c r="P22" s="354"/>
      <c r="Q22" s="354"/>
      <c r="R22" s="363" t="s">
        <v>351</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462</v>
      </c>
      <c r="D23" s="86">
        <v>2</v>
      </c>
      <c r="E23" s="86"/>
      <c r="F23" s="83"/>
      <c r="G23" s="83"/>
      <c r="H23" s="90" t="s">
        <v>463</v>
      </c>
      <c r="I23" s="90">
        <v>6</v>
      </c>
      <c r="J23" s="88" t="s">
        <v>464</v>
      </c>
      <c r="K23" s="355">
        <v>1</v>
      </c>
      <c r="L23" s="354"/>
      <c r="M23" s="354"/>
      <c r="N23" s="357" t="s">
        <v>351</v>
      </c>
      <c r="O23" s="361">
        <v>3</v>
      </c>
      <c r="P23" s="354"/>
      <c r="Q23" s="354"/>
      <c r="R23" s="365" t="s">
        <v>365</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465</v>
      </c>
      <c r="D24" s="86">
        <v>2</v>
      </c>
      <c r="E24" s="86"/>
      <c r="F24" s="83"/>
      <c r="G24" s="83"/>
      <c r="H24" s="90" t="s">
        <v>466</v>
      </c>
      <c r="I24" s="90">
        <v>8</v>
      </c>
      <c r="J24" s="88" t="s">
        <v>467</v>
      </c>
      <c r="K24" s="355">
        <v>0</v>
      </c>
      <c r="L24" s="354"/>
      <c r="M24" s="354"/>
      <c r="N24" s="360" t="s">
        <v>365</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468</v>
      </c>
      <c r="C25" s="86" t="s">
        <v>469</v>
      </c>
      <c r="D25" s="86">
        <v>2</v>
      </c>
      <c r="E25" s="86"/>
      <c r="F25" s="83"/>
      <c r="G25" s="83"/>
      <c r="H25" s="90" t="s">
        <v>365</v>
      </c>
      <c r="I25" s="90">
        <v>0</v>
      </c>
      <c r="J25" s="88" t="s">
        <v>470</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471</v>
      </c>
      <c r="D26" s="86">
        <v>4</v>
      </c>
      <c r="E26" s="86"/>
      <c r="F26" s="83"/>
      <c r="G26" s="83"/>
      <c r="H26" s="90" t="s">
        <v>351</v>
      </c>
      <c r="I26" s="90">
        <v>3</v>
      </c>
      <c r="J26" s="88" t="s">
        <v>365</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472</v>
      </c>
      <c r="D27" s="86">
        <v>4</v>
      </c>
      <c r="E27" s="86"/>
      <c r="F27" s="83"/>
      <c r="G27" s="83"/>
      <c r="H27" s="90"/>
      <c r="I27" s="90"/>
      <c r="J27" s="88" t="s">
        <v>473</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474</v>
      </c>
      <c r="D28" s="86">
        <v>6</v>
      </c>
      <c r="E28" s="86"/>
      <c r="F28" s="83"/>
      <c r="G28" s="83"/>
      <c r="H28" s="90"/>
      <c r="I28" s="90"/>
      <c r="J28" s="88" t="s">
        <v>475</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476</v>
      </c>
      <c r="D29" s="86">
        <v>6</v>
      </c>
      <c r="E29" s="86"/>
      <c r="F29" s="83"/>
      <c r="G29" s="83"/>
      <c r="H29" s="90"/>
      <c r="I29" s="90"/>
      <c r="J29" s="88" t="s">
        <v>477</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478</v>
      </c>
      <c r="D30" s="86">
        <v>6</v>
      </c>
      <c r="E30" s="86"/>
      <c r="F30" s="83"/>
      <c r="G30" s="83"/>
      <c r="H30" s="90"/>
      <c r="I30" s="90"/>
      <c r="J30" s="88" t="s">
        <v>479</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480</v>
      </c>
      <c r="D31" s="86">
        <v>8</v>
      </c>
      <c r="E31" s="86"/>
      <c r="F31" s="83"/>
      <c r="G31" s="83"/>
      <c r="H31" s="90"/>
      <c r="I31" s="90"/>
      <c r="J31" s="88" t="s">
        <v>481</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482</v>
      </c>
      <c r="D32" s="86">
        <v>8</v>
      </c>
      <c r="E32" s="86"/>
      <c r="F32" s="83"/>
      <c r="G32" s="83"/>
      <c r="H32" s="76"/>
      <c r="I32" s="76"/>
      <c r="J32" s="88" t="s">
        <v>483</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484</v>
      </c>
      <c r="D33" s="86">
        <v>8</v>
      </c>
      <c r="E33" s="86"/>
      <c r="F33" s="83"/>
      <c r="G33" s="83"/>
      <c r="H33" s="76"/>
      <c r="I33" s="76"/>
      <c r="J33" s="88" t="s">
        <v>351</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485</v>
      </c>
      <c r="D34" s="86">
        <v>4</v>
      </c>
      <c r="E34" s="86"/>
      <c r="F34" s="83"/>
      <c r="G34" s="83"/>
      <c r="H34" s="342"/>
      <c r="I34" s="342"/>
      <c r="J34" s="343" t="s">
        <v>365</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365</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486</v>
      </c>
      <c r="C39" s="45" t="s">
        <v>3</v>
      </c>
      <c r="D39" s="45" t="s">
        <v>6</v>
      </c>
      <c r="E39" s="45"/>
      <c r="F39" s="45"/>
      <c r="G39" s="45"/>
      <c r="L39" s="45" t="s">
        <v>468</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487</v>
      </c>
      <c r="B1" s="158"/>
      <c r="C1" s="158"/>
      <c r="D1" s="158"/>
      <c r="E1" s="158"/>
      <c r="F1" s="158"/>
      <c r="G1" s="158"/>
      <c r="H1" s="158"/>
      <c r="I1" s="158"/>
      <c r="J1" s="158"/>
    </row>
    <row r="2">
      <c r="A2" s="122" t="s">
        <v>488</v>
      </c>
    </row>
    <row r="3">
      <c r="A3" s="122" t="s">
        <v>489</v>
      </c>
      <c r="B3" s="122"/>
      <c r="C3" s="122"/>
      <c r="D3" s="122"/>
      <c r="E3" s="122"/>
      <c r="F3" s="122"/>
      <c r="G3" s="122"/>
    </row>
    <row r="4">
      <c r="A4" s="122" t="s">
        <v>490</v>
      </c>
      <c r="B4" s="122"/>
      <c r="C4" s="122"/>
      <c r="D4" s="122"/>
      <c r="E4" s="122"/>
      <c r="F4" s="122"/>
      <c r="G4" s="122"/>
    </row>
    <row r="5">
      <c r="A5" s="122" t="s">
        <v>491</v>
      </c>
    </row>
    <row r="6">
      <c r="A6" s="122" t="s">
        <v>492</v>
      </c>
    </row>
    <row r="7">
      <c r="A7" s="122" t="s">
        <v>493</v>
      </c>
    </row>
    <row r="8">
      <c r="A8" s="122" t="s">
        <v>494</v>
      </c>
    </row>
    <row r="9">
      <c r="A9" s="122" t="s">
        <v>495</v>
      </c>
    </row>
    <row r="10">
      <c r="A10" s="122" t="s">
        <v>496</v>
      </c>
    </row>
    <row r="11">
      <c r="A11" s="122" t="s">
        <v>497</v>
      </c>
    </row>
    <row r="12">
      <c r="A12" s="122" t="s">
        <v>498</v>
      </c>
    </row>
    <row r="13">
      <c r="A13" s="122" t="s">
        <v>499</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500</v>
      </c>
    </row>
    <row r="2">
      <c r="B2" s="151" t="s">
        <v>501</v>
      </c>
    </row>
    <row r="3">
      <c r="B3" s="151" t="s">
        <v>502</v>
      </c>
    </row>
    <row r="6">
      <c r="D6" s="152" t="s">
        <v>503</v>
      </c>
      <c r="E6" s="122" t="s">
        <v>234</v>
      </c>
      <c r="F6" s="122" t="s">
        <v>504</v>
      </c>
    </row>
    <row r="7">
      <c r="A7" s="161" t="s">
        <v>505</v>
      </c>
      <c r="B7" s="162" t="s">
        <v>506</v>
      </c>
      <c r="C7" s="163" t="s">
        <v>507</v>
      </c>
      <c r="D7" s="163" t="s">
        <v>233</v>
      </c>
      <c r="E7" s="161" t="s">
        <v>234</v>
      </c>
    </row>
    <row r="8" ht="16.5" customHeight="1">
      <c r="A8" s="198" t="s">
        <v>508</v>
      </c>
      <c r="B8" s="153" t="s">
        <v>509</v>
      </c>
      <c r="C8" s="166" t="s">
        <v>510</v>
      </c>
      <c r="D8" s="167" t="s">
        <v>511</v>
      </c>
      <c r="E8" s="90"/>
    </row>
    <row r="9" ht="16.5" customHeight="1">
      <c r="A9" s="198" t="s">
        <v>508</v>
      </c>
      <c r="B9" s="153" t="s">
        <v>512</v>
      </c>
      <c r="C9" s="166" t="s">
        <v>513</v>
      </c>
      <c r="D9" s="167" t="s">
        <v>511</v>
      </c>
      <c r="E9" s="90"/>
    </row>
    <row r="10" ht="16.5" customHeight="1">
      <c r="A10" s="198" t="s">
        <v>508</v>
      </c>
      <c r="B10" s="153" t="s">
        <v>514</v>
      </c>
      <c r="C10" s="166" t="s">
        <v>510</v>
      </c>
      <c r="D10" s="167" t="s">
        <v>511</v>
      </c>
      <c r="E10" s="90"/>
    </row>
    <row r="11" ht="16.5" customHeight="1">
      <c r="A11" s="198" t="s">
        <v>508</v>
      </c>
      <c r="B11" s="153" t="s">
        <v>515</v>
      </c>
      <c r="C11" s="166" t="s">
        <v>510</v>
      </c>
      <c r="D11" s="167" t="s">
        <v>511</v>
      </c>
      <c r="E11" s="90"/>
    </row>
    <row r="12" ht="16.5" customHeight="1">
      <c r="A12" s="198" t="s">
        <v>508</v>
      </c>
      <c r="B12" s="153" t="s">
        <v>516</v>
      </c>
      <c r="C12" s="166" t="s">
        <v>513</v>
      </c>
      <c r="D12" s="167" t="s">
        <v>511</v>
      </c>
      <c r="E12" s="90"/>
    </row>
    <row r="13" ht="16.5" customHeight="1">
      <c r="A13" s="198" t="s">
        <v>508</v>
      </c>
      <c r="B13" s="153" t="s">
        <v>517</v>
      </c>
      <c r="C13" s="166" t="s">
        <v>510</v>
      </c>
      <c r="D13" s="167" t="s">
        <v>511</v>
      </c>
      <c r="E13" s="90"/>
    </row>
    <row r="14" ht="15.75" customHeight="1">
      <c r="A14" s="326" t="s">
        <v>518</v>
      </c>
      <c r="B14" s="327" t="s">
        <v>519</v>
      </c>
      <c r="C14" s="328" t="s">
        <v>513</v>
      </c>
      <c r="D14" s="329"/>
      <c r="E14" s="89" t="s">
        <v>511</v>
      </c>
    </row>
    <row r="15">
      <c r="A15" s="326" t="s">
        <v>518</v>
      </c>
      <c r="B15" s="327" t="s">
        <v>520</v>
      </c>
      <c r="C15" s="328" t="s">
        <v>510</v>
      </c>
      <c r="D15" s="329" t="s">
        <v>511</v>
      </c>
      <c r="E15" s="89"/>
    </row>
    <row r="16">
      <c r="A16" s="326" t="s">
        <v>518</v>
      </c>
      <c r="B16" s="327" t="s">
        <v>521</v>
      </c>
      <c r="C16" s="328" t="s">
        <v>510</v>
      </c>
      <c r="D16" s="329" t="s">
        <v>511</v>
      </c>
      <c r="E16" s="89"/>
    </row>
    <row r="17">
      <c r="A17" s="326" t="s">
        <v>518</v>
      </c>
      <c r="B17" s="327" t="s">
        <v>522</v>
      </c>
      <c r="C17" s="328" t="s">
        <v>510</v>
      </c>
      <c r="D17" s="329"/>
      <c r="E17" s="89" t="s">
        <v>511</v>
      </c>
    </row>
    <row r="18">
      <c r="A18" s="192" t="s">
        <v>523</v>
      </c>
      <c r="B18" s="174" t="s">
        <v>524</v>
      </c>
      <c r="C18" s="175" t="s">
        <v>513</v>
      </c>
      <c r="D18" s="176"/>
      <c r="E18" s="177" t="s">
        <v>511</v>
      </c>
    </row>
    <row r="19">
      <c r="A19" s="192" t="s">
        <v>523</v>
      </c>
      <c r="B19" s="174" t="s">
        <v>525</v>
      </c>
      <c r="C19" s="175" t="s">
        <v>510</v>
      </c>
      <c r="D19" s="176"/>
      <c r="E19" s="177" t="s">
        <v>511</v>
      </c>
    </row>
    <row r="20">
      <c r="A20" s="192" t="s">
        <v>523</v>
      </c>
      <c r="B20" s="174" t="s">
        <v>526</v>
      </c>
      <c r="C20" s="175" t="s">
        <v>513</v>
      </c>
      <c r="D20" s="176"/>
      <c r="E20" s="177" t="s">
        <v>511</v>
      </c>
    </row>
    <row r="21">
      <c r="A21" s="192" t="s">
        <v>523</v>
      </c>
      <c r="B21" s="174" t="s">
        <v>527</v>
      </c>
      <c r="C21" s="175" t="s">
        <v>513</v>
      </c>
      <c r="D21" s="176"/>
      <c r="E21" s="177" t="s">
        <v>511</v>
      </c>
    </row>
    <row r="22">
      <c r="A22" s="192" t="s">
        <v>523</v>
      </c>
      <c r="B22" s="174" t="s">
        <v>528</v>
      </c>
      <c r="C22" s="175" t="s">
        <v>513</v>
      </c>
      <c r="D22" s="176"/>
      <c r="E22" s="177" t="s">
        <v>511</v>
      </c>
    </row>
    <row r="23">
      <c r="A23" s="192" t="s">
        <v>523</v>
      </c>
      <c r="B23" s="174" t="s">
        <v>529</v>
      </c>
      <c r="C23" s="175" t="s">
        <v>513</v>
      </c>
      <c r="D23" s="176"/>
      <c r="E23" s="177" t="s">
        <v>511</v>
      </c>
    </row>
    <row r="24">
      <c r="A24" s="332" t="s">
        <v>530</v>
      </c>
      <c r="B24" s="333" t="s">
        <v>531</v>
      </c>
      <c r="C24" s="334" t="s">
        <v>513</v>
      </c>
      <c r="D24" s="335"/>
      <c r="E24" s="85" t="s">
        <v>511</v>
      </c>
    </row>
    <row r="25">
      <c r="A25" s="332" t="s">
        <v>530</v>
      </c>
      <c r="B25" s="333" t="s">
        <v>532</v>
      </c>
      <c r="C25" s="334" t="s">
        <v>510</v>
      </c>
      <c r="D25" s="335"/>
      <c r="E25" s="85" t="s">
        <v>511</v>
      </c>
    </row>
    <row r="26">
      <c r="A26" s="332" t="s">
        <v>530</v>
      </c>
      <c r="B26" s="333" t="s">
        <v>533</v>
      </c>
      <c r="C26" s="334" t="s">
        <v>513</v>
      </c>
      <c r="D26" s="335"/>
      <c r="E26" s="85" t="s">
        <v>511</v>
      </c>
    </row>
    <row r="27">
      <c r="A27" s="332" t="s">
        <v>530</v>
      </c>
      <c r="B27" s="333" t="s">
        <v>534</v>
      </c>
      <c r="C27" s="334" t="s">
        <v>513</v>
      </c>
      <c r="D27" s="335"/>
      <c r="E27" s="85" t="s">
        <v>511</v>
      </c>
    </row>
    <row r="28">
      <c r="A28" s="332" t="s">
        <v>530</v>
      </c>
      <c r="B28" s="333" t="s">
        <v>535</v>
      </c>
      <c r="C28" s="334" t="s">
        <v>510</v>
      </c>
      <c r="D28" s="335"/>
      <c r="E28" s="85" t="s">
        <v>511</v>
      </c>
    </row>
    <row r="29">
      <c r="A29" s="336" t="s">
        <v>536</v>
      </c>
      <c r="B29" s="337" t="s">
        <v>537</v>
      </c>
      <c r="C29" s="338" t="s">
        <v>513</v>
      </c>
      <c r="D29" s="339"/>
      <c r="E29" s="87" t="s">
        <v>511</v>
      </c>
    </row>
    <row r="30">
      <c r="A30" s="336" t="s">
        <v>536</v>
      </c>
      <c r="B30" s="337" t="s">
        <v>538</v>
      </c>
      <c r="C30" s="338" t="s">
        <v>513</v>
      </c>
      <c r="D30" s="339"/>
      <c r="E30" s="87" t="s">
        <v>511</v>
      </c>
    </row>
    <row r="31">
      <c r="A31" s="336" t="s">
        <v>536</v>
      </c>
      <c r="B31" s="337" t="s">
        <v>539</v>
      </c>
      <c r="C31" s="338" t="s">
        <v>510</v>
      </c>
      <c r="D31" s="339"/>
      <c r="E31" s="87" t="s">
        <v>511</v>
      </c>
    </row>
    <row r="32">
      <c r="A32" s="336" t="s">
        <v>536</v>
      </c>
      <c r="B32" s="337" t="s">
        <v>540</v>
      </c>
      <c r="C32" s="338" t="s">
        <v>510</v>
      </c>
      <c r="D32" s="339"/>
      <c r="E32" s="87" t="s">
        <v>511</v>
      </c>
    </row>
    <row r="33">
      <c r="A33" s="336" t="s">
        <v>536</v>
      </c>
      <c r="B33" s="337" t="s">
        <v>541</v>
      </c>
      <c r="C33" s="338" t="s">
        <v>510</v>
      </c>
      <c r="D33" s="339"/>
      <c r="E33" s="87"/>
    </row>
    <row r="34">
      <c r="A34" s="336" t="s">
        <v>536</v>
      </c>
      <c r="B34" s="337" t="s">
        <v>542</v>
      </c>
      <c r="C34" s="338" t="s">
        <v>510</v>
      </c>
      <c r="D34" s="339"/>
      <c r="E34" s="87"/>
    </row>
    <row r="35">
      <c r="A35" s="336" t="s">
        <v>536</v>
      </c>
      <c r="B35" s="337" t="s">
        <v>543</v>
      </c>
      <c r="C35" s="338" t="s">
        <v>510</v>
      </c>
      <c r="D35" s="339"/>
      <c r="E35" s="87"/>
    </row>
    <row r="36">
      <c r="A36" s="195" t="s">
        <v>544</v>
      </c>
      <c r="B36" s="180" t="s">
        <v>545</v>
      </c>
      <c r="C36" s="181" t="s">
        <v>510</v>
      </c>
      <c r="D36" s="182"/>
      <c r="E36" s="109"/>
    </row>
    <row r="37">
      <c r="A37" s="195" t="s">
        <v>546</v>
      </c>
      <c r="B37" s="180" t="s">
        <v>547</v>
      </c>
      <c r="C37" s="181" t="s">
        <v>513</v>
      </c>
      <c r="D37" s="182"/>
      <c r="E37" s="109"/>
    </row>
    <row r="38">
      <c r="A38" s="195" t="s">
        <v>546</v>
      </c>
      <c r="B38" s="184" t="s">
        <v>548</v>
      </c>
      <c r="C38" s="181" t="s">
        <v>510</v>
      </c>
      <c r="D38" s="182"/>
      <c r="E38" s="109"/>
    </row>
    <row r="39">
      <c r="A39" s="195" t="s">
        <v>549</v>
      </c>
      <c r="B39" s="184" t="s">
        <v>550</v>
      </c>
      <c r="C39" s="181" t="s">
        <v>510</v>
      </c>
      <c r="D39" s="182"/>
      <c r="E39" s="109"/>
    </row>
    <row r="40">
      <c r="A40" s="195" t="s">
        <v>549</v>
      </c>
      <c r="B40" s="184" t="s">
        <v>551</v>
      </c>
      <c r="C40" s="181" t="s">
        <v>552</v>
      </c>
      <c r="D40" s="182"/>
      <c r="E40" s="109"/>
    </row>
    <row r="41">
      <c r="A41" s="201" t="s">
        <v>553</v>
      </c>
      <c r="B41" s="184" t="s">
        <v>554</v>
      </c>
      <c r="C41" s="181" t="s">
        <v>552</v>
      </c>
      <c r="D41" s="184" t="s">
        <v>555</v>
      </c>
      <c r="E41" s="109"/>
    </row>
    <row r="42" ht="29">
      <c r="A42" s="198" t="s">
        <v>556</v>
      </c>
      <c r="B42" s="153" t="s">
        <v>556</v>
      </c>
      <c r="C42" s="166" t="s">
        <v>510</v>
      </c>
      <c r="D42" s="167"/>
      <c r="E42" s="90"/>
    </row>
    <row r="43">
      <c r="A43" s="198" t="s">
        <v>557</v>
      </c>
      <c r="B43" s="153" t="s">
        <v>558</v>
      </c>
      <c r="C43" s="166" t="s">
        <v>510</v>
      </c>
      <c r="D43" s="167"/>
      <c r="E43" s="90"/>
    </row>
    <row r="44">
      <c r="A44" s="198" t="s">
        <v>557</v>
      </c>
      <c r="B44" s="153" t="s">
        <v>559</v>
      </c>
      <c r="C44" s="166" t="s">
        <v>513</v>
      </c>
      <c r="D44" s="167"/>
      <c r="E44" s="90"/>
    </row>
    <row r="45">
      <c r="A45" s="198" t="s">
        <v>557</v>
      </c>
      <c r="B45" s="153" t="s">
        <v>560</v>
      </c>
      <c r="C45" s="166" t="s">
        <v>510</v>
      </c>
      <c r="D45" s="167"/>
      <c r="E45" s="90"/>
    </row>
    <row r="46">
      <c r="A46" s="198" t="s">
        <v>557</v>
      </c>
      <c r="B46" s="153" t="s">
        <v>561</v>
      </c>
      <c r="C46" s="166" t="s">
        <v>552</v>
      </c>
      <c r="D46" s="167"/>
      <c r="E46" s="90"/>
    </row>
    <row r="47">
      <c r="A47" s="198" t="s">
        <v>562</v>
      </c>
      <c r="B47" s="153" t="s">
        <v>563</v>
      </c>
      <c r="C47" s="166" t="s">
        <v>510</v>
      </c>
      <c r="D47" s="167"/>
      <c r="E47" s="90"/>
    </row>
    <row r="48">
      <c r="A48" s="198" t="s">
        <v>562</v>
      </c>
      <c r="B48" s="153" t="s">
        <v>564</v>
      </c>
      <c r="C48" s="166" t="s">
        <v>552</v>
      </c>
      <c r="D48" s="167"/>
      <c r="E48" s="90"/>
    </row>
    <row r="49">
      <c r="A49" s="198" t="s">
        <v>562</v>
      </c>
      <c r="B49" s="153" t="s">
        <v>565</v>
      </c>
      <c r="C49" s="166" t="s">
        <v>552</v>
      </c>
      <c r="D49" s="167"/>
      <c r="E49" s="90"/>
    </row>
    <row r="50">
      <c r="A50" s="198" t="s">
        <v>562</v>
      </c>
      <c r="B50" s="153" t="s">
        <v>566</v>
      </c>
      <c r="C50" s="166" t="s">
        <v>513</v>
      </c>
      <c r="D50" s="167"/>
      <c r="E50" s="90"/>
    </row>
    <row r="51">
      <c r="A51" s="198" t="s">
        <v>562</v>
      </c>
      <c r="B51" s="153" t="s">
        <v>561</v>
      </c>
      <c r="C51" s="166" t="s">
        <v>510</v>
      </c>
      <c r="D51" s="167"/>
      <c r="E51" s="90"/>
    </row>
    <row r="52">
      <c r="A52" s="198" t="s">
        <v>562</v>
      </c>
      <c r="B52" s="153" t="s">
        <v>567</v>
      </c>
      <c r="C52" s="166" t="s">
        <v>552</v>
      </c>
      <c r="D52" s="167"/>
      <c r="E52" s="90"/>
    </row>
    <row r="53">
      <c r="A53" s="198" t="s">
        <v>568</v>
      </c>
      <c r="B53" s="153" t="s">
        <v>569</v>
      </c>
      <c r="C53" s="166" t="s">
        <v>510</v>
      </c>
      <c r="D53" s="167"/>
      <c r="E53" s="90"/>
    </row>
    <row r="54">
      <c r="A54" s="198" t="s">
        <v>568</v>
      </c>
      <c r="B54" s="153" t="s">
        <v>570</v>
      </c>
      <c r="C54" s="166" t="s">
        <v>510</v>
      </c>
      <c r="D54" s="167"/>
      <c r="E54" s="90"/>
    </row>
    <row r="55">
      <c r="A55" s="198" t="s">
        <v>568</v>
      </c>
      <c r="B55" s="153" t="s">
        <v>571</v>
      </c>
      <c r="C55" s="166" t="s">
        <v>552</v>
      </c>
      <c r="D55" s="167"/>
      <c r="E55" s="90"/>
    </row>
    <row r="56">
      <c r="A56" s="198" t="s">
        <v>568</v>
      </c>
      <c r="B56" s="153" t="s">
        <v>572</v>
      </c>
      <c r="C56" s="166" t="s">
        <v>510</v>
      </c>
      <c r="D56" s="167"/>
      <c r="E56" s="90"/>
    </row>
    <row r="57">
      <c r="A57" s="198" t="s">
        <v>568</v>
      </c>
      <c r="B57" s="153" t="s">
        <v>573</v>
      </c>
      <c r="C57" s="166" t="s">
        <v>552</v>
      </c>
      <c r="D57" s="167"/>
      <c r="E57" s="90"/>
    </row>
    <row r="58">
      <c r="A58" s="198" t="s">
        <v>568</v>
      </c>
      <c r="B58" s="153" t="s">
        <v>574</v>
      </c>
      <c r="C58" s="166" t="s">
        <v>552</v>
      </c>
      <c r="D58" s="167"/>
      <c r="E58" s="90"/>
    </row>
    <row r="59">
      <c r="A59" s="198" t="s">
        <v>575</v>
      </c>
      <c r="B59" s="153" t="s">
        <v>576</v>
      </c>
      <c r="C59" s="166" t="s">
        <v>552</v>
      </c>
      <c r="D59" s="167"/>
      <c r="E59" s="90"/>
    </row>
    <row r="60">
      <c r="A60" s="198" t="s">
        <v>575</v>
      </c>
      <c r="B60" s="153" t="s">
        <v>212</v>
      </c>
      <c r="C60" s="166" t="s">
        <v>552</v>
      </c>
      <c r="D60" s="167"/>
      <c r="E60" s="90"/>
    </row>
    <row r="61">
      <c r="A61" s="326" t="s">
        <v>577</v>
      </c>
      <c r="B61" s="327" t="s">
        <v>578</v>
      </c>
      <c r="C61" s="328" t="s">
        <v>510</v>
      </c>
      <c r="D61" s="329"/>
      <c r="E61" s="89"/>
    </row>
    <row r="62">
      <c r="A62" s="326" t="s">
        <v>577</v>
      </c>
      <c r="B62" s="327" t="s">
        <v>579</v>
      </c>
      <c r="C62" s="328" t="s">
        <v>510</v>
      </c>
      <c r="D62" s="329"/>
      <c r="E62" s="89"/>
    </row>
    <row r="63">
      <c r="A63" s="326" t="s">
        <v>577</v>
      </c>
      <c r="B63" s="327" t="s">
        <v>580</v>
      </c>
      <c r="C63" s="328" t="s">
        <v>510</v>
      </c>
      <c r="D63" s="329"/>
      <c r="E63" s="89"/>
    </row>
    <row r="64">
      <c r="A64" s="326" t="s">
        <v>577</v>
      </c>
      <c r="B64" s="330" t="s">
        <v>581</v>
      </c>
      <c r="C64" s="328" t="s">
        <v>510</v>
      </c>
      <c r="D64" s="329"/>
      <c r="E64" s="89"/>
    </row>
    <row r="65">
      <c r="A65" s="326" t="s">
        <v>577</v>
      </c>
      <c r="B65" s="330" t="s">
        <v>582</v>
      </c>
      <c r="C65" s="328" t="s">
        <v>510</v>
      </c>
      <c r="D65" s="329"/>
      <c r="E65" s="89"/>
    </row>
    <row r="66">
      <c r="A66" s="326" t="s">
        <v>577</v>
      </c>
      <c r="B66" s="331" t="s">
        <v>583</v>
      </c>
      <c r="C66" s="328" t="s">
        <v>510</v>
      </c>
      <c r="D66" s="329"/>
      <c r="E66" s="89"/>
    </row>
    <row r="67">
      <c r="A67" s="326" t="s">
        <v>577</v>
      </c>
      <c r="B67" s="330" t="s">
        <v>584</v>
      </c>
      <c r="C67" s="328" t="s">
        <v>552</v>
      </c>
      <c r="D67" s="329"/>
      <c r="E67" s="89"/>
    </row>
    <row r="68">
      <c r="A68" s="326" t="s">
        <v>577</v>
      </c>
      <c r="B68" s="331" t="s">
        <v>585</v>
      </c>
      <c r="C68" s="328" t="s">
        <v>510</v>
      </c>
      <c r="D68" s="329"/>
      <c r="E68" s="89"/>
    </row>
    <row r="69">
      <c r="A69" s="326" t="s">
        <v>577</v>
      </c>
      <c r="B69" s="331" t="s">
        <v>586</v>
      </c>
      <c r="C69" s="328" t="s">
        <v>552</v>
      </c>
      <c r="D69" s="329"/>
      <c r="E69" s="89"/>
    </row>
    <row r="70">
      <c r="A70" s="326" t="s">
        <v>577</v>
      </c>
      <c r="B70" s="327" t="s">
        <v>587</v>
      </c>
      <c r="C70" s="328" t="s">
        <v>513</v>
      </c>
      <c r="D70" s="329"/>
      <c r="E70" s="89"/>
    </row>
    <row r="71">
      <c r="A71" s="326" t="s">
        <v>577</v>
      </c>
      <c r="B71" s="330" t="s">
        <v>588</v>
      </c>
      <c r="C71" s="328" t="s">
        <v>510</v>
      </c>
      <c r="D71" s="329"/>
      <c r="E71" s="89"/>
    </row>
    <row r="72">
      <c r="A72" s="326" t="s">
        <v>577</v>
      </c>
      <c r="B72" s="330" t="s">
        <v>589</v>
      </c>
      <c r="C72" s="328" t="s">
        <v>510</v>
      </c>
      <c r="D72" s="329"/>
      <c r="E72" s="89"/>
    </row>
    <row r="73">
      <c r="A73" s="326" t="s">
        <v>577</v>
      </c>
      <c r="B73" s="327" t="s">
        <v>590</v>
      </c>
      <c r="C73" s="328" t="s">
        <v>513</v>
      </c>
      <c r="D73" s="329"/>
      <c r="E73" s="89"/>
    </row>
    <row r="74">
      <c r="A74" s="326" t="s">
        <v>577</v>
      </c>
      <c r="B74" s="331" t="s">
        <v>591</v>
      </c>
      <c r="C74" s="328" t="s">
        <v>510</v>
      </c>
      <c r="D74" s="329"/>
      <c r="E74" s="89"/>
    </row>
    <row r="75">
      <c r="A75" s="326" t="s">
        <v>577</v>
      </c>
      <c r="B75" s="331" t="s">
        <v>592</v>
      </c>
      <c r="C75" s="328" t="s">
        <v>552</v>
      </c>
      <c r="D75" s="329"/>
      <c r="E75" s="89"/>
    </row>
    <row r="76">
      <c r="A76" s="202" t="s">
        <v>593</v>
      </c>
      <c r="B76" s="190" t="s">
        <v>594</v>
      </c>
      <c r="C76" s="169" t="s">
        <v>513</v>
      </c>
      <c r="D76" s="170"/>
      <c r="E76" s="171"/>
    </row>
    <row r="77">
      <c r="A77" s="202" t="s">
        <v>593</v>
      </c>
      <c r="B77" s="190" t="s">
        <v>595</v>
      </c>
      <c r="C77" s="169" t="s">
        <v>510</v>
      </c>
      <c r="D77" s="170"/>
      <c r="E77" s="171"/>
    </row>
    <row r="78">
      <c r="A78" s="202" t="s">
        <v>593</v>
      </c>
      <c r="B78" s="191" t="s">
        <v>596</v>
      </c>
      <c r="C78" s="169" t="s">
        <v>552</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597</v>
      </c>
    </row>
    <row r="2">
      <c r="A2" s="208" t="s">
        <v>598</v>
      </c>
      <c r="B2" s="208" t="s">
        <v>599</v>
      </c>
      <c r="C2" s="209"/>
      <c r="D2" s="209"/>
      <c r="E2" s="209"/>
      <c r="F2" s="209"/>
      <c r="G2" s="209"/>
    </row>
    <row r="3">
      <c r="A3" s="122">
        <v>1</v>
      </c>
      <c r="B3" s="122" t="s">
        <v>600</v>
      </c>
      <c r="C3" s="122"/>
      <c r="E3" s="122"/>
      <c r="F3" s="122"/>
      <c r="G3" s="122"/>
    </row>
    <row r="4" s="122" customFormat="1">
      <c r="A4" s="122">
        <v>2</v>
      </c>
      <c r="B4" s="122" t="s">
        <v>601</v>
      </c>
    </row>
    <row r="5">
      <c r="A5" s="122">
        <v>3</v>
      </c>
      <c r="B5" s="122" t="s">
        <v>602</v>
      </c>
      <c r="C5" s="122"/>
      <c r="E5" s="122"/>
      <c r="F5" s="122"/>
      <c r="G5" s="122"/>
    </row>
    <row r="6">
      <c r="A6" s="122">
        <v>4</v>
      </c>
      <c r="B6" s="122" t="s">
        <v>603</v>
      </c>
      <c r="C6" s="122"/>
      <c r="E6" s="122"/>
      <c r="F6" s="122"/>
      <c r="G6" s="122"/>
    </row>
    <row r="7">
      <c r="A7" s="122">
        <v>5</v>
      </c>
      <c r="B7" s="122" t="s">
        <v>604</v>
      </c>
      <c r="C7" s="122"/>
      <c r="E7" s="122"/>
      <c r="F7" s="122"/>
      <c r="G7" s="122"/>
    </row>
    <row r="8">
      <c r="A8" s="122">
        <v>6</v>
      </c>
      <c r="B8" s="122" t="s">
        <v>605</v>
      </c>
      <c r="C8" s="122"/>
      <c r="E8" s="122"/>
      <c r="F8" s="122"/>
      <c r="G8" s="122"/>
    </row>
    <row r="9">
      <c r="A9" s="122">
        <v>7</v>
      </c>
      <c r="B9" s="122" t="s">
        <v>606</v>
      </c>
      <c r="C9" s="122"/>
      <c r="E9" s="122"/>
      <c r="F9" s="122"/>
      <c r="G9" s="122"/>
    </row>
    <row r="10">
      <c r="A10" s="122">
        <v>8</v>
      </c>
      <c r="B10" s="122" t="s">
        <v>607</v>
      </c>
      <c r="C10" s="122"/>
      <c r="E10" s="122"/>
      <c r="F10" s="122"/>
      <c r="G10" s="122"/>
    </row>
    <row r="11">
      <c r="A11" s="122">
        <v>9</v>
      </c>
      <c r="B11" s="122" t="s">
        <v>608</v>
      </c>
      <c r="C11" s="122"/>
      <c r="E11" s="122"/>
      <c r="F11" s="122"/>
      <c r="G11" s="122"/>
    </row>
    <row r="12">
      <c r="A12" s="122">
        <v>10</v>
      </c>
      <c r="B12" s="122" t="s">
        <v>609</v>
      </c>
      <c r="C12" s="122"/>
      <c r="E12" s="122"/>
      <c r="F12" s="122"/>
      <c r="G12" s="122"/>
    </row>
    <row r="13">
      <c r="A13" s="122">
        <v>11</v>
      </c>
      <c r="B13" s="122" t="s">
        <v>610</v>
      </c>
      <c r="C13" s="122"/>
      <c r="E13" s="122"/>
      <c r="F13" s="122"/>
      <c r="G13" s="122"/>
    </row>
    <row r="14">
      <c r="A14" s="122">
        <v>12</v>
      </c>
      <c r="B14" s="122" t="s">
        <v>611</v>
      </c>
      <c r="C14" s="122"/>
      <c r="E14" s="122"/>
      <c r="F14" s="122"/>
      <c r="G14" s="122"/>
    </row>
    <row r="17">
      <c r="A17" s="161" t="s">
        <v>505</v>
      </c>
      <c r="B17" s="162" t="s">
        <v>506</v>
      </c>
      <c r="C17" s="163" t="s">
        <v>507</v>
      </c>
      <c r="D17" s="163" t="s">
        <v>612</v>
      </c>
      <c r="E17" s="163" t="s">
        <v>233</v>
      </c>
      <c r="F17" s="161" t="s">
        <v>234</v>
      </c>
    </row>
    <row r="18">
      <c r="A18" s="198" t="s">
        <v>508</v>
      </c>
      <c r="B18" s="153" t="s">
        <v>509</v>
      </c>
      <c r="C18" s="166" t="s">
        <v>510</v>
      </c>
      <c r="D18" s="166" t="s">
        <v>612</v>
      </c>
      <c r="E18" s="167" t="s">
        <v>511</v>
      </c>
      <c r="F18" s="90"/>
    </row>
    <row r="19">
      <c r="A19" s="198" t="s">
        <v>508</v>
      </c>
      <c r="B19" s="153" t="s">
        <v>512</v>
      </c>
      <c r="C19" s="223" t="s">
        <v>513</v>
      </c>
      <c r="D19" s="166" t="s">
        <v>612</v>
      </c>
      <c r="E19" s="167" t="s">
        <v>511</v>
      </c>
      <c r="F19" s="90"/>
    </row>
    <row r="20">
      <c r="A20" s="198" t="s">
        <v>508</v>
      </c>
      <c r="B20" s="153" t="s">
        <v>514</v>
      </c>
      <c r="C20" s="166" t="s">
        <v>510</v>
      </c>
      <c r="D20" s="166" t="s">
        <v>613</v>
      </c>
      <c r="E20" s="167" t="s">
        <v>511</v>
      </c>
      <c r="F20" s="90"/>
    </row>
    <row r="21" ht="43.5">
      <c r="A21" s="198" t="s">
        <v>508</v>
      </c>
      <c r="B21" s="153" t="s">
        <v>515</v>
      </c>
      <c r="C21" s="166" t="s">
        <v>510</v>
      </c>
      <c r="D21" s="166" t="s">
        <v>613</v>
      </c>
      <c r="E21" s="167" t="s">
        <v>511</v>
      </c>
      <c r="F21" s="90"/>
    </row>
    <row r="22">
      <c r="A22" s="198" t="s">
        <v>508</v>
      </c>
      <c r="B22" s="153" t="s">
        <v>516</v>
      </c>
      <c r="C22" s="166" t="s">
        <v>513</v>
      </c>
      <c r="D22" s="166" t="s">
        <v>612</v>
      </c>
      <c r="E22" s="167" t="s">
        <v>511</v>
      </c>
      <c r="F22" s="90"/>
    </row>
    <row r="23" ht="43.5">
      <c r="A23" s="198" t="s">
        <v>508</v>
      </c>
      <c r="B23" s="153" t="s">
        <v>517</v>
      </c>
      <c r="C23" s="166" t="s">
        <v>510</v>
      </c>
      <c r="D23" s="166" t="s">
        <v>612</v>
      </c>
      <c r="E23" s="167" t="s">
        <v>511</v>
      </c>
      <c r="F23" s="90"/>
    </row>
    <row r="24">
      <c r="A24" s="199" t="s">
        <v>518</v>
      </c>
      <c r="B24" s="168" t="s">
        <v>519</v>
      </c>
      <c r="C24" s="169" t="s">
        <v>513</v>
      </c>
      <c r="D24" s="166" t="s">
        <v>612</v>
      </c>
      <c r="E24" s="170"/>
      <c r="F24" s="171" t="s">
        <v>511</v>
      </c>
    </row>
    <row r="25" ht="29">
      <c r="A25" s="199" t="s">
        <v>518</v>
      </c>
      <c r="B25" s="168" t="s">
        <v>522</v>
      </c>
      <c r="C25" s="169" t="s">
        <v>510</v>
      </c>
      <c r="D25" s="166" t="s">
        <v>612</v>
      </c>
      <c r="E25" s="170"/>
      <c r="F25" s="171" t="s">
        <v>511</v>
      </c>
    </row>
    <row r="26">
      <c r="A26" s="192" t="s">
        <v>523</v>
      </c>
      <c r="B26" s="174" t="s">
        <v>524</v>
      </c>
      <c r="C26" s="175" t="s">
        <v>513</v>
      </c>
      <c r="D26" s="175" t="s">
        <v>614</v>
      </c>
      <c r="E26" s="176"/>
      <c r="F26" s="177" t="s">
        <v>511</v>
      </c>
    </row>
    <row r="27">
      <c r="A27" s="192" t="s">
        <v>523</v>
      </c>
      <c r="B27" s="174" t="s">
        <v>525</v>
      </c>
      <c r="C27" s="175" t="s">
        <v>510</v>
      </c>
      <c r="D27" s="175" t="s">
        <v>614</v>
      </c>
      <c r="E27" s="176"/>
      <c r="F27" s="177" t="s">
        <v>511</v>
      </c>
    </row>
    <row r="28">
      <c r="A28" s="192" t="s">
        <v>523</v>
      </c>
      <c r="B28" s="174" t="s">
        <v>526</v>
      </c>
      <c r="C28" s="175" t="s">
        <v>513</v>
      </c>
      <c r="D28" s="175" t="s">
        <v>613</v>
      </c>
      <c r="E28" s="176" t="s">
        <v>511</v>
      </c>
      <c r="F28" s="177"/>
    </row>
    <row r="29">
      <c r="A29" s="192" t="s">
        <v>523</v>
      </c>
      <c r="B29" s="174" t="s">
        <v>527</v>
      </c>
      <c r="C29" s="175" t="s">
        <v>513</v>
      </c>
      <c r="D29" s="175" t="s">
        <v>615</v>
      </c>
      <c r="E29" s="176"/>
      <c r="F29" s="177" t="s">
        <v>511</v>
      </c>
    </row>
    <row r="30">
      <c r="A30" s="192" t="s">
        <v>523</v>
      </c>
      <c r="B30" s="174" t="s">
        <v>528</v>
      </c>
      <c r="C30" s="175" t="s">
        <v>513</v>
      </c>
      <c r="D30" s="175" t="s">
        <v>616</v>
      </c>
      <c r="E30" s="176"/>
      <c r="F30" s="177" t="s">
        <v>511</v>
      </c>
    </row>
    <row r="31">
      <c r="A31" s="192" t="s">
        <v>523</v>
      </c>
      <c r="B31" s="174" t="s">
        <v>529</v>
      </c>
      <c r="C31" s="175" t="s">
        <v>513</v>
      </c>
      <c r="D31" s="175" t="s">
        <v>616</v>
      </c>
      <c r="E31" s="176"/>
      <c r="F31" s="177" t="s">
        <v>511</v>
      </c>
    </row>
    <row r="32">
      <c r="A32" s="193" t="s">
        <v>530</v>
      </c>
      <c r="B32" s="154" t="s">
        <v>531</v>
      </c>
      <c r="C32" s="178" t="s">
        <v>513</v>
      </c>
      <c r="D32" s="178" t="s">
        <v>613</v>
      </c>
      <c r="E32" s="375" t="s">
        <v>511</v>
      </c>
      <c r="F32" s="179"/>
    </row>
    <row r="33">
      <c r="A33" s="193" t="s">
        <v>530</v>
      </c>
      <c r="B33" s="154" t="s">
        <v>532</v>
      </c>
      <c r="C33" s="178" t="s">
        <v>510</v>
      </c>
      <c r="D33" s="178" t="s">
        <v>613</v>
      </c>
      <c r="E33" s="375" t="s">
        <v>511</v>
      </c>
      <c r="F33" s="179"/>
    </row>
    <row r="34">
      <c r="A34" s="193" t="s">
        <v>530</v>
      </c>
      <c r="B34" s="154" t="s">
        <v>535</v>
      </c>
      <c r="C34" s="178" t="s">
        <v>510</v>
      </c>
      <c r="D34" s="178" t="s">
        <v>613</v>
      </c>
      <c r="E34" s="375" t="s">
        <v>511</v>
      </c>
      <c r="F34" s="179"/>
    </row>
    <row r="35" ht="29">
      <c r="A35" s="194" t="s">
        <v>536</v>
      </c>
      <c r="B35" s="159" t="s">
        <v>537</v>
      </c>
      <c r="C35" s="183" t="s">
        <v>513</v>
      </c>
      <c r="D35" s="183" t="s">
        <v>613</v>
      </c>
      <c r="E35" s="376" t="s">
        <v>511</v>
      </c>
      <c r="F35" s="164"/>
    </row>
    <row r="36">
      <c r="A36" s="194" t="s">
        <v>536</v>
      </c>
      <c r="B36" s="159" t="s">
        <v>538</v>
      </c>
      <c r="C36" s="183" t="s">
        <v>513</v>
      </c>
      <c r="D36" s="183" t="s">
        <v>613</v>
      </c>
      <c r="E36" s="376" t="s">
        <v>511</v>
      </c>
      <c r="F36" s="164"/>
    </row>
    <row r="37">
      <c r="A37" s="194" t="s">
        <v>536</v>
      </c>
      <c r="B37" s="159" t="s">
        <v>539</v>
      </c>
      <c r="C37" s="183" t="s">
        <v>510</v>
      </c>
      <c r="D37" s="183" t="s">
        <v>613</v>
      </c>
      <c r="E37" s="376" t="s">
        <v>511</v>
      </c>
      <c r="F37" s="164"/>
    </row>
    <row r="38">
      <c r="A38" s="194" t="s">
        <v>536</v>
      </c>
      <c r="B38" s="159" t="s">
        <v>540</v>
      </c>
      <c r="C38" s="183" t="s">
        <v>510</v>
      </c>
      <c r="D38" s="183" t="s">
        <v>613</v>
      </c>
      <c r="E38" s="376" t="s">
        <v>511</v>
      </c>
      <c r="F38" s="164"/>
    </row>
    <row r="39" ht="29">
      <c r="A39" s="194" t="s">
        <v>536</v>
      </c>
      <c r="B39" s="159" t="s">
        <v>543</v>
      </c>
      <c r="C39" s="183" t="s">
        <v>510</v>
      </c>
      <c r="D39" s="183" t="s">
        <v>613</v>
      </c>
      <c r="E39" s="165" t="s">
        <v>511</v>
      </c>
      <c r="F39" s="164"/>
    </row>
    <row r="40" ht="29">
      <c r="A40" s="195" t="s">
        <v>544</v>
      </c>
      <c r="B40" s="180" t="s">
        <v>545</v>
      </c>
      <c r="C40" s="181" t="s">
        <v>510</v>
      </c>
      <c r="D40" s="181" t="s">
        <v>613</v>
      </c>
      <c r="E40" s="182" t="s">
        <v>511</v>
      </c>
      <c r="F40" s="109"/>
    </row>
    <row r="41">
      <c r="A41" s="195" t="s">
        <v>549</v>
      </c>
      <c r="B41" s="184" t="s">
        <v>550</v>
      </c>
      <c r="C41" s="181" t="s">
        <v>510</v>
      </c>
      <c r="D41" s="181" t="s">
        <v>613</v>
      </c>
      <c r="E41" s="182" t="s">
        <v>511</v>
      </c>
      <c r="F41" s="109"/>
    </row>
    <row r="42">
      <c r="A42" s="195" t="s">
        <v>549</v>
      </c>
      <c r="B42" s="184" t="s">
        <v>551</v>
      </c>
      <c r="C42" s="181" t="s">
        <v>552</v>
      </c>
      <c r="D42" s="181" t="s">
        <v>613</v>
      </c>
      <c r="E42" s="182" t="s">
        <v>511</v>
      </c>
      <c r="F42" s="109"/>
    </row>
    <row r="43">
      <c r="A43" s="201" t="s">
        <v>553</v>
      </c>
      <c r="B43" s="184" t="s">
        <v>554</v>
      </c>
      <c r="C43" s="181" t="s">
        <v>552</v>
      </c>
      <c r="D43" s="181" t="s">
        <v>613</v>
      </c>
      <c r="E43" s="377" t="s">
        <v>511</v>
      </c>
      <c r="F43" s="109"/>
    </row>
    <row r="44" ht="29">
      <c r="A44" s="196" t="s">
        <v>556</v>
      </c>
      <c r="B44" s="155" t="s">
        <v>556</v>
      </c>
      <c r="C44" s="172" t="s">
        <v>510</v>
      </c>
      <c r="D44" s="172" t="s">
        <v>613</v>
      </c>
      <c r="E44" s="173" t="s">
        <v>511</v>
      </c>
      <c r="F44" s="108"/>
    </row>
    <row r="45" ht="29">
      <c r="A45" s="196" t="s">
        <v>557</v>
      </c>
      <c r="B45" s="155" t="s">
        <v>558</v>
      </c>
      <c r="C45" s="172" t="s">
        <v>510</v>
      </c>
      <c r="D45" s="224" t="s">
        <v>617</v>
      </c>
      <c r="E45" s="173"/>
      <c r="F45" s="108" t="s">
        <v>511</v>
      </c>
    </row>
    <row r="46" ht="29">
      <c r="A46" s="196" t="s">
        <v>557</v>
      </c>
      <c r="B46" s="155" t="s">
        <v>559</v>
      </c>
      <c r="C46" s="172" t="s">
        <v>513</v>
      </c>
      <c r="D46" s="224" t="s">
        <v>617</v>
      </c>
      <c r="E46" s="173"/>
      <c r="F46" s="108" t="s">
        <v>511</v>
      </c>
    </row>
    <row r="47">
      <c r="A47" s="196" t="s">
        <v>557</v>
      </c>
      <c r="B47" s="155" t="s">
        <v>560</v>
      </c>
      <c r="C47" s="172" t="s">
        <v>510</v>
      </c>
      <c r="D47" s="172" t="s">
        <v>613</v>
      </c>
      <c r="E47" s="173" t="s">
        <v>511</v>
      </c>
      <c r="F47" s="108"/>
    </row>
    <row r="48">
      <c r="A48" s="196" t="s">
        <v>557</v>
      </c>
      <c r="B48" s="155" t="s">
        <v>561</v>
      </c>
      <c r="C48" s="172" t="s">
        <v>552</v>
      </c>
      <c r="D48" s="172" t="s">
        <v>613</v>
      </c>
      <c r="E48" s="173"/>
      <c r="F48" s="108"/>
    </row>
    <row r="49" ht="29">
      <c r="A49" s="196" t="s">
        <v>562</v>
      </c>
      <c r="B49" s="155" t="s">
        <v>563</v>
      </c>
      <c r="C49" s="172" t="s">
        <v>510</v>
      </c>
      <c r="D49" s="224" t="s">
        <v>617</v>
      </c>
      <c r="E49" s="173"/>
      <c r="F49" s="108" t="s">
        <v>511</v>
      </c>
    </row>
    <row r="50" ht="29">
      <c r="A50" s="196" t="s">
        <v>562</v>
      </c>
      <c r="B50" s="155" t="s">
        <v>564</v>
      </c>
      <c r="C50" s="172" t="s">
        <v>552</v>
      </c>
      <c r="D50" s="224" t="s">
        <v>617</v>
      </c>
      <c r="E50" s="173"/>
      <c r="F50" s="108" t="s">
        <v>511</v>
      </c>
    </row>
    <row r="51" ht="29">
      <c r="A51" s="196" t="s">
        <v>562</v>
      </c>
      <c r="B51" s="155" t="s">
        <v>565</v>
      </c>
      <c r="C51" s="172" t="s">
        <v>552</v>
      </c>
      <c r="D51" s="224" t="s">
        <v>617</v>
      </c>
      <c r="E51" s="173"/>
      <c r="F51" s="108" t="s">
        <v>511</v>
      </c>
    </row>
    <row r="52" ht="29">
      <c r="A52" s="196" t="s">
        <v>562</v>
      </c>
      <c r="B52" s="155" t="s">
        <v>566</v>
      </c>
      <c r="C52" s="172" t="s">
        <v>513</v>
      </c>
      <c r="D52" s="224" t="s">
        <v>617</v>
      </c>
      <c r="E52" s="173"/>
      <c r="F52" s="108" t="s">
        <v>511</v>
      </c>
    </row>
    <row r="53">
      <c r="A53" s="196" t="s">
        <v>562</v>
      </c>
      <c r="B53" s="155" t="s">
        <v>561</v>
      </c>
      <c r="C53" s="172" t="s">
        <v>510</v>
      </c>
      <c r="D53" s="224" t="s">
        <v>613</v>
      </c>
      <c r="E53" s="173" t="s">
        <v>511</v>
      </c>
      <c r="F53" s="108"/>
    </row>
    <row r="54">
      <c r="A54" s="196" t="s">
        <v>562</v>
      </c>
      <c r="B54" s="155" t="s">
        <v>567</v>
      </c>
      <c r="C54" s="172" t="s">
        <v>552</v>
      </c>
      <c r="D54" s="172" t="s">
        <v>613</v>
      </c>
      <c r="E54" s="173" t="s">
        <v>511</v>
      </c>
      <c r="F54" s="108"/>
    </row>
    <row r="55" ht="29">
      <c r="A55" s="196" t="s">
        <v>568</v>
      </c>
      <c r="B55" s="155" t="s">
        <v>569</v>
      </c>
      <c r="C55" s="172" t="s">
        <v>510</v>
      </c>
      <c r="D55" s="224" t="s">
        <v>617</v>
      </c>
      <c r="E55" s="173"/>
      <c r="F55" s="108"/>
    </row>
    <row r="56" ht="29">
      <c r="A56" s="196" t="s">
        <v>568</v>
      </c>
      <c r="B56" s="155" t="s">
        <v>570</v>
      </c>
      <c r="C56" s="172" t="s">
        <v>510</v>
      </c>
      <c r="D56" s="224" t="s">
        <v>617</v>
      </c>
      <c r="E56" s="173"/>
      <c r="F56" s="108"/>
    </row>
    <row r="57" ht="29">
      <c r="A57" s="196" t="s">
        <v>568</v>
      </c>
      <c r="B57" s="155" t="s">
        <v>571</v>
      </c>
      <c r="C57" s="172" t="s">
        <v>552</v>
      </c>
      <c r="D57" s="224" t="s">
        <v>617</v>
      </c>
      <c r="E57" s="173"/>
      <c r="F57" s="108"/>
    </row>
    <row r="58">
      <c r="A58" s="196" t="s">
        <v>568</v>
      </c>
      <c r="B58" s="155" t="s">
        <v>572</v>
      </c>
      <c r="C58" s="172" t="s">
        <v>510</v>
      </c>
      <c r="D58" s="172" t="s">
        <v>613</v>
      </c>
      <c r="E58" s="173" t="s">
        <v>511</v>
      </c>
      <c r="F58" s="108"/>
    </row>
    <row r="59">
      <c r="A59" s="196" t="s">
        <v>568</v>
      </c>
      <c r="B59" s="155" t="s">
        <v>573</v>
      </c>
      <c r="C59" s="172" t="s">
        <v>552</v>
      </c>
      <c r="D59" s="172" t="s">
        <v>613</v>
      </c>
      <c r="E59" s="173" t="s">
        <v>511</v>
      </c>
      <c r="F59" s="108"/>
    </row>
    <row r="60" ht="29">
      <c r="A60" s="196" t="s">
        <v>568</v>
      </c>
      <c r="B60" s="155" t="s">
        <v>574</v>
      </c>
      <c r="C60" s="172" t="s">
        <v>552</v>
      </c>
      <c r="D60" s="224" t="s">
        <v>617</v>
      </c>
      <c r="E60" s="173"/>
      <c r="F60" s="108"/>
    </row>
    <row r="61">
      <c r="A61" s="196" t="s">
        <v>575</v>
      </c>
      <c r="B61" s="155" t="s">
        <v>576</v>
      </c>
      <c r="C61" s="172" t="s">
        <v>552</v>
      </c>
      <c r="D61" s="172" t="s">
        <v>613</v>
      </c>
      <c r="E61" s="173" t="s">
        <v>511</v>
      </c>
      <c r="F61" s="108"/>
    </row>
    <row r="62">
      <c r="A62" s="196" t="s">
        <v>575</v>
      </c>
      <c r="B62" s="155" t="s">
        <v>212</v>
      </c>
      <c r="C62" s="157" t="s">
        <v>552</v>
      </c>
      <c r="D62" s="157" t="s">
        <v>618</v>
      </c>
      <c r="E62" s="160"/>
      <c r="F62" s="76"/>
    </row>
    <row r="63" ht="29">
      <c r="A63" s="197" t="s">
        <v>577</v>
      </c>
      <c r="B63" s="156" t="s">
        <v>578</v>
      </c>
      <c r="C63" s="185" t="s">
        <v>510</v>
      </c>
      <c r="D63" s="185" t="s">
        <v>613</v>
      </c>
      <c r="E63" s="378" t="s">
        <v>511</v>
      </c>
      <c r="F63" s="187"/>
    </row>
    <row r="64">
      <c r="A64" s="197" t="s">
        <v>577</v>
      </c>
      <c r="B64" s="156" t="s">
        <v>579</v>
      </c>
      <c r="C64" s="185" t="s">
        <v>510</v>
      </c>
      <c r="D64" s="185" t="s">
        <v>613</v>
      </c>
      <c r="E64" s="378" t="s">
        <v>511</v>
      </c>
      <c r="F64" s="187"/>
    </row>
    <row r="65">
      <c r="A65" s="197" t="s">
        <v>577</v>
      </c>
      <c r="B65" s="156" t="s">
        <v>580</v>
      </c>
      <c r="C65" s="185" t="s">
        <v>510</v>
      </c>
      <c r="D65" s="185" t="s">
        <v>613</v>
      </c>
      <c r="E65" s="378" t="s">
        <v>511</v>
      </c>
      <c r="F65" s="187"/>
    </row>
    <row r="66">
      <c r="A66" s="197" t="s">
        <v>577</v>
      </c>
      <c r="B66" s="188" t="s">
        <v>581</v>
      </c>
      <c r="C66" s="185" t="s">
        <v>510</v>
      </c>
      <c r="D66" s="185" t="s">
        <v>613</v>
      </c>
      <c r="E66" s="378" t="s">
        <v>511</v>
      </c>
      <c r="F66" s="187"/>
    </row>
    <row r="67">
      <c r="A67" s="197" t="s">
        <v>577</v>
      </c>
      <c r="B67" s="188" t="s">
        <v>582</v>
      </c>
      <c r="C67" s="185" t="s">
        <v>510</v>
      </c>
      <c r="D67" s="185" t="s">
        <v>613</v>
      </c>
      <c r="E67" s="378" t="s">
        <v>511</v>
      </c>
      <c r="F67" s="187"/>
    </row>
    <row r="68">
      <c r="A68" s="197" t="s">
        <v>577</v>
      </c>
      <c r="B68" s="189" t="s">
        <v>583</v>
      </c>
      <c r="C68" s="185" t="s">
        <v>510</v>
      </c>
      <c r="D68" s="185" t="s">
        <v>613</v>
      </c>
      <c r="E68" s="378" t="s">
        <v>511</v>
      </c>
      <c r="F68" s="187"/>
    </row>
    <row r="69">
      <c r="A69" s="197" t="s">
        <v>577</v>
      </c>
      <c r="B69" s="188" t="s">
        <v>584</v>
      </c>
      <c r="C69" s="185" t="s">
        <v>552</v>
      </c>
      <c r="D69" s="185" t="s">
        <v>613</v>
      </c>
      <c r="E69" s="378" t="s">
        <v>511</v>
      </c>
      <c r="F69" s="187"/>
    </row>
    <row r="70">
      <c r="A70" s="197" t="s">
        <v>577</v>
      </c>
      <c r="B70" s="189" t="s">
        <v>585</v>
      </c>
      <c r="C70" s="185" t="s">
        <v>510</v>
      </c>
      <c r="D70" s="185" t="s">
        <v>613</v>
      </c>
      <c r="E70" s="378" t="s">
        <v>511</v>
      </c>
      <c r="F70" s="187"/>
    </row>
    <row r="71">
      <c r="A71" s="197" t="s">
        <v>577</v>
      </c>
      <c r="B71" s="189" t="s">
        <v>586</v>
      </c>
      <c r="C71" s="185" t="s">
        <v>552</v>
      </c>
      <c r="D71" s="185" t="s">
        <v>613</v>
      </c>
      <c r="E71" s="378" t="s">
        <v>511</v>
      </c>
      <c r="F71" s="187"/>
    </row>
    <row r="72">
      <c r="A72" s="197" t="s">
        <v>577</v>
      </c>
      <c r="B72" s="156" t="s">
        <v>587</v>
      </c>
      <c r="C72" s="185" t="s">
        <v>513</v>
      </c>
      <c r="D72" s="185" t="s">
        <v>619</v>
      </c>
      <c r="E72" s="186"/>
      <c r="F72" s="187"/>
    </row>
    <row r="73">
      <c r="A73" s="197" t="s">
        <v>577</v>
      </c>
      <c r="B73" s="188" t="s">
        <v>588</v>
      </c>
      <c r="C73" s="185" t="s">
        <v>510</v>
      </c>
      <c r="D73" s="185" t="s">
        <v>618</v>
      </c>
      <c r="E73" s="186"/>
      <c r="F73" s="378" t="s">
        <v>511</v>
      </c>
    </row>
    <row r="74">
      <c r="A74" s="197" t="s">
        <v>577</v>
      </c>
      <c r="B74" s="188" t="s">
        <v>589</v>
      </c>
      <c r="C74" s="185" t="s">
        <v>510</v>
      </c>
      <c r="D74" s="185" t="s">
        <v>614</v>
      </c>
      <c r="E74" s="186"/>
      <c r="F74" s="378" t="s">
        <v>511</v>
      </c>
    </row>
    <row r="75">
      <c r="A75" s="197" t="s">
        <v>577</v>
      </c>
      <c r="B75" s="156" t="s">
        <v>590</v>
      </c>
      <c r="C75" s="185" t="s">
        <v>513</v>
      </c>
      <c r="D75" s="185" t="s">
        <v>613</v>
      </c>
      <c r="E75" s="378" t="s">
        <v>511</v>
      </c>
      <c r="F75" s="187"/>
    </row>
    <row r="76">
      <c r="A76" s="197" t="s">
        <v>577</v>
      </c>
      <c r="B76" s="189" t="s">
        <v>591</v>
      </c>
      <c r="C76" s="185" t="s">
        <v>510</v>
      </c>
      <c r="D76" s="185" t="s">
        <v>613</v>
      </c>
      <c r="E76" s="378" t="s">
        <v>511</v>
      </c>
      <c r="F76" s="187"/>
    </row>
    <row r="77">
      <c r="A77" s="197" t="s">
        <v>577</v>
      </c>
      <c r="B77" s="189" t="s">
        <v>592</v>
      </c>
      <c r="C77" s="185" t="s">
        <v>552</v>
      </c>
      <c r="D77" s="185" t="s">
        <v>613</v>
      </c>
      <c r="E77" s="378" t="s">
        <v>511</v>
      </c>
      <c r="F77" s="187"/>
    </row>
    <row r="78">
      <c r="A78" s="202" t="s">
        <v>593</v>
      </c>
      <c r="B78" s="190" t="s">
        <v>594</v>
      </c>
      <c r="C78" s="169" t="s">
        <v>513</v>
      </c>
      <c r="D78" s="169" t="s">
        <v>614</v>
      </c>
      <c r="E78" s="170"/>
      <c r="F78" s="379" t="s">
        <v>511</v>
      </c>
    </row>
    <row r="79">
      <c r="A79" s="202" t="s">
        <v>593</v>
      </c>
      <c r="B79" s="190" t="s">
        <v>595</v>
      </c>
      <c r="C79" s="169" t="s">
        <v>510</v>
      </c>
      <c r="D79" s="169" t="s">
        <v>614</v>
      </c>
      <c r="E79" s="170"/>
      <c r="F79" s="379" t="s">
        <v>511</v>
      </c>
    </row>
    <row r="80">
      <c r="A80" s="202" t="s">
        <v>593</v>
      </c>
      <c r="B80" s="191" t="s">
        <v>596</v>
      </c>
      <c r="C80" s="169" t="s">
        <v>552</v>
      </c>
      <c r="D80" s="169" t="s">
        <v>614</v>
      </c>
      <c r="E80" s="170"/>
      <c r="F80" s="379" t="s">
        <v>511</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505</v>
      </c>
      <c r="B1" s="162" t="s">
        <v>506</v>
      </c>
      <c r="C1" s="163" t="s">
        <v>507</v>
      </c>
      <c r="D1" s="163" t="s">
        <v>233</v>
      </c>
      <c r="E1" s="161" t="s">
        <v>234</v>
      </c>
    </row>
    <row r="2" s="122" customFormat="1">
      <c r="A2" s="195" t="s">
        <v>546</v>
      </c>
      <c r="B2" s="180" t="s">
        <v>620</v>
      </c>
      <c r="C2" s="181" t="s">
        <v>552</v>
      </c>
      <c r="D2" s="182"/>
      <c r="E2" s="109"/>
    </row>
    <row r="3" s="122" customFormat="1">
      <c r="A3" s="195" t="s">
        <v>546</v>
      </c>
      <c r="B3" s="180" t="s">
        <v>621</v>
      </c>
      <c r="C3" s="181" t="s">
        <v>552</v>
      </c>
      <c r="D3" s="182"/>
      <c r="E3" s="109"/>
    </row>
    <row r="4" s="122" customFormat="1">
      <c r="A4" s="195" t="s">
        <v>546</v>
      </c>
      <c r="B4" s="180" t="s">
        <v>622</v>
      </c>
      <c r="C4" s="181" t="s">
        <v>510</v>
      </c>
      <c r="D4" s="182"/>
      <c r="E4" s="109"/>
    </row>
    <row r="5" s="122" customFormat="1">
      <c r="A5" s="195" t="s">
        <v>546</v>
      </c>
      <c r="B5" s="180" t="s">
        <v>623</v>
      </c>
      <c r="C5" s="181" t="s">
        <v>510</v>
      </c>
      <c r="D5" s="182"/>
      <c r="E5" s="109"/>
    </row>
    <row r="6" s="122" customFormat="1">
      <c r="A6" s="195" t="s">
        <v>546</v>
      </c>
      <c r="B6" s="180" t="s">
        <v>624</v>
      </c>
      <c r="C6" s="181" t="s">
        <v>510</v>
      </c>
      <c r="D6" s="182"/>
      <c r="E6" s="109"/>
    </row>
    <row r="7" s="122" customFormat="1">
      <c r="A7" s="195" t="s">
        <v>546</v>
      </c>
      <c r="B7" s="180" t="s">
        <v>625</v>
      </c>
      <c r="C7" s="181" t="s">
        <v>510</v>
      </c>
      <c r="D7" s="182"/>
      <c r="E7" s="109"/>
    </row>
    <row r="8" s="122" customFormat="1">
      <c r="A8" s="195" t="s">
        <v>546</v>
      </c>
      <c r="B8" s="180" t="s">
        <v>626</v>
      </c>
      <c r="C8" s="181" t="s">
        <v>552</v>
      </c>
      <c r="D8" s="182"/>
      <c r="E8" s="109"/>
    </row>
    <row r="9" s="122" customFormat="1">
      <c r="A9" s="195" t="s">
        <v>546</v>
      </c>
      <c r="B9" s="180" t="s">
        <v>627</v>
      </c>
      <c r="C9" s="181" t="s">
        <v>552</v>
      </c>
      <c r="D9" s="182"/>
      <c r="E9" s="109"/>
    </row>
    <row r="10" s="122" customFormat="1">
      <c r="A10" s="195" t="s">
        <v>546</v>
      </c>
      <c r="B10" s="180" t="s">
        <v>628</v>
      </c>
      <c r="C10" s="181" t="s">
        <v>510</v>
      </c>
      <c r="D10" s="182"/>
      <c r="E10" s="109"/>
    </row>
    <row r="11" s="122" customFormat="1">
      <c r="A11" s="195" t="s">
        <v>546</v>
      </c>
      <c r="B11" s="180" t="s">
        <v>629</v>
      </c>
      <c r="C11" s="181" t="s">
        <v>510</v>
      </c>
      <c r="D11" s="182"/>
      <c r="E11" s="109"/>
    </row>
    <row r="12" s="122" customFormat="1">
      <c r="A12" s="195" t="s">
        <v>546</v>
      </c>
      <c r="B12" s="180" t="s">
        <v>630</v>
      </c>
      <c r="C12" s="181" t="s">
        <v>552</v>
      </c>
      <c r="D12" s="182"/>
      <c r="E12" s="109"/>
    </row>
    <row r="13" s="122" customFormat="1">
      <c r="A13" s="195" t="s">
        <v>546</v>
      </c>
      <c r="B13" s="180" t="s">
        <v>631</v>
      </c>
      <c r="C13" s="181" t="s">
        <v>552</v>
      </c>
      <c r="D13" s="182"/>
      <c r="E13" s="109"/>
    </row>
    <row r="14" s="122" customFormat="1">
      <c r="A14" s="195" t="s">
        <v>546</v>
      </c>
      <c r="B14" s="180" t="s">
        <v>632</v>
      </c>
      <c r="C14" s="181" t="s">
        <v>552</v>
      </c>
      <c r="D14" s="182"/>
      <c r="E14" s="109"/>
    </row>
    <row r="15" s="122" customFormat="1">
      <c r="A15" s="195" t="s">
        <v>546</v>
      </c>
      <c r="B15" s="180" t="s">
        <v>633</v>
      </c>
      <c r="C15" s="181" t="s">
        <v>552</v>
      </c>
      <c r="D15" s="182"/>
      <c r="E15" s="109"/>
    </row>
    <row r="16" s="122" customFormat="1">
      <c r="A16" s="195" t="s">
        <v>546</v>
      </c>
      <c r="B16" s="180" t="s">
        <v>634</v>
      </c>
      <c r="C16" s="181" t="s">
        <v>552</v>
      </c>
      <c r="D16" s="182"/>
      <c r="E16" s="109"/>
    </row>
    <row r="17" s="122" customFormat="1">
      <c r="A17" s="195" t="s">
        <v>546</v>
      </c>
      <c r="B17" s="180" t="s">
        <v>635</v>
      </c>
      <c r="C17" s="181" t="s">
        <v>552</v>
      </c>
      <c r="D17" s="182"/>
      <c r="E17" s="109"/>
    </row>
    <row r="18" s="122" customFormat="1">
      <c r="A18" s="195" t="s">
        <v>546</v>
      </c>
      <c r="B18" s="184" t="s">
        <v>636</v>
      </c>
      <c r="C18" s="181" t="s">
        <v>552</v>
      </c>
      <c r="D18" s="182"/>
      <c r="E18" s="109"/>
    </row>
    <row r="19" s="122" customFormat="1">
      <c r="A19" s="195" t="s">
        <v>546</v>
      </c>
      <c r="B19" s="184" t="s">
        <v>637</v>
      </c>
      <c r="C19" s="181" t="s">
        <v>552</v>
      </c>
      <c r="D19" s="182"/>
      <c r="E19" s="109"/>
    </row>
    <row r="20" s="122" customFormat="1">
      <c r="A20" s="195" t="s">
        <v>546</v>
      </c>
      <c r="B20" s="184" t="s">
        <v>638</v>
      </c>
      <c r="C20" s="181" t="s">
        <v>552</v>
      </c>
      <c r="D20" s="182"/>
      <c r="E20" s="109"/>
    </row>
    <row r="21" s="122" customFormat="1">
      <c r="A21" s="195" t="s">
        <v>546</v>
      </c>
      <c r="B21" s="184" t="s">
        <v>639</v>
      </c>
      <c r="C21" s="181" t="s">
        <v>552</v>
      </c>
      <c r="D21" s="182"/>
      <c r="E21" s="109"/>
    </row>
    <row r="22" s="122" customFormat="1">
      <c r="A22" s="195" t="s">
        <v>546</v>
      </c>
      <c r="B22" s="184" t="s">
        <v>640</v>
      </c>
      <c r="C22" s="181" t="s">
        <v>552</v>
      </c>
      <c r="D22" s="182"/>
      <c r="E22" s="109"/>
    </row>
    <row r="23" s="122" customFormat="1">
      <c r="A23" s="195" t="s">
        <v>546</v>
      </c>
      <c r="B23" s="184" t="s">
        <v>641</v>
      </c>
      <c r="C23" s="181" t="s">
        <v>552</v>
      </c>
      <c r="D23" s="182"/>
      <c r="E23" s="109"/>
    </row>
    <row r="24" s="122" customFormat="1">
      <c r="A24" s="195" t="s">
        <v>546</v>
      </c>
      <c r="B24" s="184" t="s">
        <v>642</v>
      </c>
      <c r="C24" s="181" t="s">
        <v>552</v>
      </c>
      <c r="D24" s="182"/>
      <c r="E24" s="109"/>
    </row>
    <row r="25" s="122" customFormat="1">
      <c r="A25" s="195" t="s">
        <v>546</v>
      </c>
      <c r="B25" s="184" t="s">
        <v>643</v>
      </c>
      <c r="C25" s="181" t="s">
        <v>510</v>
      </c>
      <c r="D25" s="182"/>
      <c r="E25" s="109"/>
    </row>
    <row r="26" s="122" customFormat="1">
      <c r="A26" s="200" t="s">
        <v>546</v>
      </c>
      <c r="B26" s="184" t="s">
        <v>644</v>
      </c>
      <c r="C26" s="181"/>
      <c r="D26" s="182"/>
      <c r="E26" s="109"/>
    </row>
    <row r="27" s="122" customFormat="1">
      <c r="A27" s="200" t="s">
        <v>546</v>
      </c>
      <c r="B27" s="184" t="s">
        <v>645</v>
      </c>
      <c r="C27" s="181"/>
      <c r="D27" s="182"/>
      <c r="E27" s="109"/>
    </row>
    <row r="28" s="122" customFormat="1">
      <c r="A28" s="195" t="s">
        <v>546</v>
      </c>
      <c r="B28" s="184" t="s">
        <v>646</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647</v>
      </c>
      <c r="C1" s="212" t="s">
        <v>63</v>
      </c>
      <c r="D1" s="212" t="s">
        <v>64</v>
      </c>
      <c r="E1" s="212" t="s">
        <v>65</v>
      </c>
    </row>
    <row r="2" ht="176" s="207" customFormat="1">
      <c r="A2" s="217"/>
      <c r="B2" s="213" t="s">
        <v>648</v>
      </c>
      <c r="C2" s="218" t="s">
        <v>649</v>
      </c>
      <c r="D2" s="218" t="s">
        <v>650</v>
      </c>
      <c r="E2" s="218" t="s">
        <v>651</v>
      </c>
    </row>
    <row r="3">
      <c r="A3" s="214"/>
      <c r="B3" s="215"/>
      <c r="C3" s="216"/>
      <c r="D3" s="216"/>
      <c r="E3" s="216"/>
    </row>
    <row r="4">
      <c r="A4" s="210">
        <v>2</v>
      </c>
      <c r="B4" s="211" t="s">
        <v>652</v>
      </c>
      <c r="C4" s="212"/>
      <c r="D4" s="212"/>
      <c r="E4" s="212"/>
    </row>
    <row r="5" ht="186.5" s="207" customFormat="1">
      <c r="A5" s="217"/>
      <c r="B5" s="213" t="s">
        <v>653</v>
      </c>
      <c r="C5" s="218" t="s">
        <v>654</v>
      </c>
      <c r="D5" s="218" t="s">
        <v>655</v>
      </c>
      <c r="E5" s="218" t="s">
        <v>656</v>
      </c>
    </row>
    <row r="7" ht="55.5">
      <c r="A7" s="380" t="s">
        <v>657</v>
      </c>
      <c r="B7" s="380" t="s">
        <v>658</v>
      </c>
      <c r="C7" s="380" t="s">
        <v>506</v>
      </c>
      <c r="D7" s="380" t="s">
        <v>659</v>
      </c>
      <c r="E7" s="380" t="s">
        <v>660</v>
      </c>
      <c r="F7" s="380" t="s">
        <v>661</v>
      </c>
    </row>
    <row r="8" ht="18.5">
      <c r="A8" s="381"/>
      <c r="B8" s="382"/>
      <c r="C8" s="383"/>
      <c r="D8" s="382"/>
      <c r="E8" s="382"/>
      <c r="F8" s="382"/>
    </row>
    <row r="9" ht="18.5">
      <c r="A9" s="384"/>
      <c r="B9" s="385"/>
      <c r="C9" s="386"/>
      <c r="D9" s="387"/>
      <c r="E9" s="387"/>
      <c r="F9" s="387"/>
    </row>
    <row r="10" ht="37">
      <c r="A10" s="388">
        <v>1</v>
      </c>
      <c r="B10" s="389" t="s">
        <v>662</v>
      </c>
      <c r="C10" s="390" t="s">
        <v>663</v>
      </c>
      <c r="D10" s="391" t="s">
        <v>664</v>
      </c>
      <c r="E10" s="391" t="s">
        <v>665</v>
      </c>
      <c r="F10" s="392" t="s">
        <v>614</v>
      </c>
    </row>
    <row r="11" ht="18.5">
      <c r="A11" s="388">
        <f>A10+1</f>
        <v>2</v>
      </c>
      <c r="B11" s="393" t="s">
        <v>662</v>
      </c>
      <c r="C11" s="390" t="s">
        <v>666</v>
      </c>
      <c r="D11" s="391" t="s">
        <v>281</v>
      </c>
      <c r="E11" s="391" t="s">
        <v>281</v>
      </c>
      <c r="F11" s="392" t="s">
        <v>614</v>
      </c>
    </row>
    <row r="12" ht="37">
      <c r="A12" s="388">
        <f ref="A12:A73" t="shared" si="0">A11+1</f>
        <v>3</v>
      </c>
      <c r="B12" s="393" t="s">
        <v>662</v>
      </c>
      <c r="C12" s="390" t="s">
        <v>667</v>
      </c>
      <c r="D12" s="391" t="s">
        <v>281</v>
      </c>
      <c r="E12" s="391" t="s">
        <v>281</v>
      </c>
      <c r="F12" s="392" t="s">
        <v>614</v>
      </c>
    </row>
    <row r="13" ht="18.5">
      <c r="A13" s="388">
        <f t="shared" si="0"/>
        <v>4</v>
      </c>
      <c r="B13" s="394" t="s">
        <v>530</v>
      </c>
      <c r="C13" s="395" t="s">
        <v>524</v>
      </c>
      <c r="D13" s="395" t="s">
        <v>668</v>
      </c>
      <c r="E13" s="395" t="s">
        <v>668</v>
      </c>
      <c r="F13" s="392" t="s">
        <v>614</v>
      </c>
    </row>
    <row r="14" ht="18.5">
      <c r="A14" s="388">
        <f t="shared" si="0"/>
        <v>5</v>
      </c>
      <c r="B14" s="396" t="s">
        <v>530</v>
      </c>
      <c r="C14" s="395" t="s">
        <v>525</v>
      </c>
      <c r="D14" s="395" t="s">
        <v>664</v>
      </c>
      <c r="E14" s="395" t="s">
        <v>669</v>
      </c>
      <c r="F14" s="392" t="s">
        <v>614</v>
      </c>
    </row>
    <row r="15" ht="37">
      <c r="A15" s="388">
        <f t="shared" si="0"/>
        <v>6</v>
      </c>
      <c r="B15" s="396" t="s">
        <v>530</v>
      </c>
      <c r="C15" s="395" t="s">
        <v>526</v>
      </c>
      <c r="D15" s="395" t="s">
        <v>664</v>
      </c>
      <c r="E15" s="395" t="s">
        <v>670</v>
      </c>
      <c r="F15" s="392" t="s">
        <v>614</v>
      </c>
    </row>
    <row r="16" ht="18.5">
      <c r="A16" s="388">
        <f t="shared" si="0"/>
        <v>7</v>
      </c>
      <c r="B16" s="396" t="s">
        <v>530</v>
      </c>
      <c r="C16" s="395" t="s">
        <v>527</v>
      </c>
      <c r="D16" s="395" t="s">
        <v>668</v>
      </c>
      <c r="E16" s="395" t="s">
        <v>668</v>
      </c>
      <c r="F16" s="392" t="s">
        <v>614</v>
      </c>
    </row>
    <row r="17" ht="37">
      <c r="A17" s="388">
        <f t="shared" si="0"/>
        <v>8</v>
      </c>
      <c r="B17" s="396" t="s">
        <v>530</v>
      </c>
      <c r="C17" s="395" t="s">
        <v>528</v>
      </c>
      <c r="D17" s="395" t="s">
        <v>668</v>
      </c>
      <c r="E17" s="395" t="s">
        <v>668</v>
      </c>
      <c r="F17" s="392" t="s">
        <v>671</v>
      </c>
    </row>
    <row r="18" ht="37">
      <c r="A18" s="388">
        <f t="shared" si="0"/>
        <v>9</v>
      </c>
      <c r="B18" s="396" t="s">
        <v>530</v>
      </c>
      <c r="C18" s="395" t="s">
        <v>529</v>
      </c>
      <c r="D18" s="395" t="s">
        <v>664</v>
      </c>
      <c r="E18" s="395" t="s">
        <v>670</v>
      </c>
      <c r="F18" s="392" t="s">
        <v>671</v>
      </c>
    </row>
    <row r="19" ht="18.5">
      <c r="A19" s="388">
        <f t="shared" si="0"/>
        <v>10</v>
      </c>
      <c r="B19" s="396" t="s">
        <v>530</v>
      </c>
      <c r="C19" s="395" t="s">
        <v>672</v>
      </c>
      <c r="D19" s="397" t="s">
        <v>668</v>
      </c>
      <c r="E19" s="397" t="s">
        <v>668</v>
      </c>
      <c r="F19" s="392" t="s">
        <v>614</v>
      </c>
    </row>
    <row r="20" ht="18.5">
      <c r="A20" s="388">
        <f t="shared" si="0"/>
        <v>11</v>
      </c>
      <c r="B20" s="396" t="s">
        <v>530</v>
      </c>
      <c r="C20" s="395" t="s">
        <v>532</v>
      </c>
      <c r="D20" s="397" t="s">
        <v>664</v>
      </c>
      <c r="E20" s="397" t="s">
        <v>669</v>
      </c>
      <c r="F20" s="392" t="s">
        <v>614</v>
      </c>
    </row>
    <row r="21" ht="18.5">
      <c r="A21" s="388">
        <f t="shared" si="0"/>
        <v>12</v>
      </c>
      <c r="B21" s="396" t="s">
        <v>530</v>
      </c>
      <c r="C21" s="395" t="s">
        <v>533</v>
      </c>
      <c r="D21" s="397" t="s">
        <v>668</v>
      </c>
      <c r="E21" s="397" t="s">
        <v>668</v>
      </c>
      <c r="F21" s="392" t="s">
        <v>614</v>
      </c>
    </row>
    <row r="22" ht="37">
      <c r="A22" s="388">
        <f t="shared" si="0"/>
        <v>13</v>
      </c>
      <c r="B22" s="396" t="s">
        <v>530</v>
      </c>
      <c r="C22" s="395" t="s">
        <v>673</v>
      </c>
      <c r="D22" s="397" t="s">
        <v>664</v>
      </c>
      <c r="E22" s="397" t="s">
        <v>665</v>
      </c>
      <c r="F22" s="392" t="s">
        <v>671</v>
      </c>
    </row>
    <row r="23" ht="37">
      <c r="A23" s="388">
        <f t="shared" si="0"/>
        <v>14</v>
      </c>
      <c r="B23" s="398" t="s">
        <v>536</v>
      </c>
      <c r="C23" s="399" t="s">
        <v>674</v>
      </c>
      <c r="D23" s="400" t="s">
        <v>281</v>
      </c>
      <c r="E23" s="400" t="s">
        <v>281</v>
      </c>
      <c r="F23" s="392" t="s">
        <v>614</v>
      </c>
    </row>
    <row r="24" ht="37">
      <c r="A24" s="388">
        <f t="shared" si="0"/>
        <v>15</v>
      </c>
      <c r="B24" s="401" t="s">
        <v>536</v>
      </c>
      <c r="C24" s="399" t="s">
        <v>675</v>
      </c>
      <c r="D24" s="400" t="s">
        <v>281</v>
      </c>
      <c r="E24" s="400" t="s">
        <v>281</v>
      </c>
      <c r="F24" s="392" t="s">
        <v>614</v>
      </c>
    </row>
    <row r="25" ht="37">
      <c r="A25" s="388">
        <f t="shared" si="0"/>
        <v>16</v>
      </c>
      <c r="B25" s="401" t="s">
        <v>536</v>
      </c>
      <c r="C25" s="399" t="s">
        <v>676</v>
      </c>
      <c r="D25" s="400" t="s">
        <v>677</v>
      </c>
      <c r="E25" s="400" t="s">
        <v>677</v>
      </c>
      <c r="F25" s="392" t="s">
        <v>614</v>
      </c>
    </row>
    <row r="26" ht="37">
      <c r="A26" s="388">
        <f t="shared" si="0"/>
        <v>17</v>
      </c>
      <c r="B26" s="401" t="s">
        <v>536</v>
      </c>
      <c r="C26" s="399" t="s">
        <v>678</v>
      </c>
      <c r="D26" s="400" t="s">
        <v>677</v>
      </c>
      <c r="E26" s="400" t="s">
        <v>677</v>
      </c>
      <c r="F26" s="392" t="s">
        <v>614</v>
      </c>
    </row>
    <row r="27" ht="37">
      <c r="A27" s="388">
        <f t="shared" si="0"/>
        <v>18</v>
      </c>
      <c r="B27" s="401" t="s">
        <v>536</v>
      </c>
      <c r="C27" s="399" t="s">
        <v>679</v>
      </c>
      <c r="D27" s="400" t="s">
        <v>677</v>
      </c>
      <c r="E27" s="400" t="s">
        <v>677</v>
      </c>
      <c r="F27" s="392" t="s">
        <v>614</v>
      </c>
    </row>
    <row r="28" ht="18.5">
      <c r="A28" s="388">
        <f t="shared" si="0"/>
        <v>19</v>
      </c>
      <c r="B28" s="401" t="s">
        <v>536</v>
      </c>
      <c r="C28" s="399" t="s">
        <v>680</v>
      </c>
      <c r="D28" s="400" t="s">
        <v>281</v>
      </c>
      <c r="E28" s="400" t="s">
        <v>281</v>
      </c>
      <c r="F28" s="392" t="s">
        <v>614</v>
      </c>
    </row>
    <row r="29" ht="37">
      <c r="A29" s="388">
        <f t="shared" si="0"/>
        <v>20</v>
      </c>
      <c r="B29" s="402" t="s">
        <v>681</v>
      </c>
      <c r="C29" s="403" t="s">
        <v>682</v>
      </c>
      <c r="D29" s="404" t="s">
        <v>677</v>
      </c>
      <c r="E29" s="404" t="s">
        <v>677</v>
      </c>
      <c r="F29" s="392" t="s">
        <v>614</v>
      </c>
    </row>
    <row r="30" ht="18.5">
      <c r="A30" s="388">
        <f t="shared" si="0"/>
        <v>21</v>
      </c>
      <c r="B30" s="405" t="s">
        <v>681</v>
      </c>
      <c r="C30" s="403" t="s">
        <v>683</v>
      </c>
      <c r="D30" s="404" t="s">
        <v>221</v>
      </c>
      <c r="E30" s="404" t="s">
        <v>221</v>
      </c>
      <c r="F30" s="392" t="s">
        <v>614</v>
      </c>
    </row>
    <row r="31" ht="37">
      <c r="A31" s="388">
        <f t="shared" si="0"/>
        <v>22</v>
      </c>
      <c r="B31" s="405" t="s">
        <v>681</v>
      </c>
      <c r="C31" s="403" t="s">
        <v>684</v>
      </c>
      <c r="D31" s="404" t="s">
        <v>664</v>
      </c>
      <c r="E31" s="404" t="s">
        <v>685</v>
      </c>
      <c r="F31" s="392" t="s">
        <v>614</v>
      </c>
    </row>
    <row r="32" ht="18.5">
      <c r="A32" s="388">
        <f t="shared" si="0"/>
        <v>23</v>
      </c>
      <c r="B32" s="405" t="s">
        <v>681</v>
      </c>
      <c r="C32" s="403" t="s">
        <v>686</v>
      </c>
      <c r="D32" s="404" t="s">
        <v>664</v>
      </c>
      <c r="E32" s="404" t="s">
        <v>685</v>
      </c>
      <c r="F32" s="392" t="s">
        <v>614</v>
      </c>
    </row>
    <row r="33" ht="37">
      <c r="A33" s="388">
        <f t="shared" si="0"/>
        <v>24</v>
      </c>
      <c r="B33" s="405" t="s">
        <v>681</v>
      </c>
      <c r="C33" s="403" t="s">
        <v>687</v>
      </c>
      <c r="D33" s="404" t="s">
        <v>221</v>
      </c>
      <c r="E33" s="404" t="s">
        <v>221</v>
      </c>
      <c r="F33" s="392" t="s">
        <v>614</v>
      </c>
    </row>
    <row r="34" ht="18.5">
      <c r="A34" s="388">
        <f t="shared" si="0"/>
        <v>25</v>
      </c>
      <c r="B34" s="405" t="s">
        <v>681</v>
      </c>
      <c r="C34" s="403" t="s">
        <v>688</v>
      </c>
      <c r="D34" s="404" t="s">
        <v>221</v>
      </c>
      <c r="E34" s="404" t="s">
        <v>221</v>
      </c>
      <c r="F34" s="392" t="s">
        <v>614</v>
      </c>
    </row>
    <row r="35" ht="37">
      <c r="A35" s="388">
        <f t="shared" si="0"/>
        <v>26</v>
      </c>
      <c r="B35" s="405" t="s">
        <v>681</v>
      </c>
      <c r="C35" s="403" t="s">
        <v>689</v>
      </c>
      <c r="D35" s="404" t="s">
        <v>221</v>
      </c>
      <c r="E35" s="404" t="s">
        <v>221</v>
      </c>
      <c r="F35" s="392" t="s">
        <v>614</v>
      </c>
    </row>
    <row r="36" ht="18.5">
      <c r="A36" s="388">
        <f t="shared" si="0"/>
        <v>27</v>
      </c>
      <c r="B36" s="405" t="s">
        <v>681</v>
      </c>
      <c r="C36" s="403" t="s">
        <v>690</v>
      </c>
      <c r="D36" s="404" t="s">
        <v>221</v>
      </c>
      <c r="E36" s="404" t="s">
        <v>221</v>
      </c>
      <c r="F36" s="392" t="s">
        <v>614</v>
      </c>
    </row>
    <row r="37" ht="18.5">
      <c r="A37" s="388">
        <f t="shared" si="0"/>
        <v>28</v>
      </c>
      <c r="B37" s="405" t="s">
        <v>681</v>
      </c>
      <c r="C37" s="403" t="s">
        <v>691</v>
      </c>
      <c r="D37" s="404" t="s">
        <v>221</v>
      </c>
      <c r="E37" s="404" t="s">
        <v>221</v>
      </c>
      <c r="F37" s="392" t="s">
        <v>614</v>
      </c>
    </row>
    <row r="38" ht="37">
      <c r="A38" s="388">
        <f t="shared" si="0"/>
        <v>29</v>
      </c>
      <c r="B38" s="405" t="s">
        <v>681</v>
      </c>
      <c r="C38" s="403" t="s">
        <v>692</v>
      </c>
      <c r="D38" s="404" t="s">
        <v>221</v>
      </c>
      <c r="E38" s="404" t="s">
        <v>221</v>
      </c>
      <c r="F38" s="392" t="s">
        <v>614</v>
      </c>
    </row>
    <row r="39" ht="37">
      <c r="A39" s="388">
        <f t="shared" si="0"/>
        <v>30</v>
      </c>
      <c r="B39" s="405" t="s">
        <v>681</v>
      </c>
      <c r="C39" s="403" t="s">
        <v>693</v>
      </c>
      <c r="D39" s="404" t="s">
        <v>221</v>
      </c>
      <c r="E39" s="404" t="s">
        <v>221</v>
      </c>
      <c r="F39" s="392" t="s">
        <v>614</v>
      </c>
    </row>
    <row r="40" ht="18.5">
      <c r="A40" s="388">
        <f t="shared" si="0"/>
        <v>31</v>
      </c>
      <c r="B40" s="405" t="s">
        <v>681</v>
      </c>
      <c r="C40" s="403" t="s">
        <v>694</v>
      </c>
      <c r="D40" s="404" t="s">
        <v>221</v>
      </c>
      <c r="E40" s="404" t="s">
        <v>221</v>
      </c>
      <c r="F40" s="392" t="s">
        <v>614</v>
      </c>
    </row>
    <row r="41" ht="37">
      <c r="A41" s="388">
        <f t="shared" si="0"/>
        <v>32</v>
      </c>
      <c r="B41" s="405" t="s">
        <v>681</v>
      </c>
      <c r="C41" s="403" t="s">
        <v>695</v>
      </c>
      <c r="D41" s="404" t="s">
        <v>221</v>
      </c>
      <c r="E41" s="404" t="s">
        <v>221</v>
      </c>
      <c r="F41" s="392" t="s">
        <v>614</v>
      </c>
    </row>
    <row r="42" ht="37">
      <c r="A42" s="388">
        <f t="shared" si="0"/>
        <v>33</v>
      </c>
      <c r="B42" s="405" t="s">
        <v>681</v>
      </c>
      <c r="C42" s="403" t="s">
        <v>696</v>
      </c>
      <c r="D42" s="404" t="s">
        <v>221</v>
      </c>
      <c r="E42" s="404" t="s">
        <v>221</v>
      </c>
      <c r="F42" s="392" t="s">
        <v>614</v>
      </c>
    </row>
    <row r="43" ht="74">
      <c r="A43" s="388">
        <f t="shared" si="0"/>
        <v>34</v>
      </c>
      <c r="B43" s="405" t="s">
        <v>681</v>
      </c>
      <c r="C43" s="403" t="s">
        <v>697</v>
      </c>
      <c r="D43" s="404" t="s">
        <v>221</v>
      </c>
      <c r="E43" s="404" t="s">
        <v>221</v>
      </c>
      <c r="F43" s="392" t="s">
        <v>614</v>
      </c>
    </row>
    <row r="44" ht="37">
      <c r="A44" s="388">
        <f t="shared" si="0"/>
        <v>35</v>
      </c>
      <c r="B44" s="405" t="s">
        <v>681</v>
      </c>
      <c r="C44" s="403" t="s">
        <v>698</v>
      </c>
      <c r="D44" s="404" t="s">
        <v>677</v>
      </c>
      <c r="E44" s="404" t="s">
        <v>677</v>
      </c>
      <c r="F44" s="392" t="s">
        <v>614</v>
      </c>
    </row>
    <row r="45" ht="37">
      <c r="A45" s="388">
        <f t="shared" si="0"/>
        <v>36</v>
      </c>
      <c r="B45" s="405" t="s">
        <v>681</v>
      </c>
      <c r="C45" s="403" t="s">
        <v>699</v>
      </c>
      <c r="D45" s="404" t="s">
        <v>664</v>
      </c>
      <c r="E45" s="404" t="s">
        <v>685</v>
      </c>
      <c r="F45" s="392" t="s">
        <v>614</v>
      </c>
    </row>
    <row r="46" ht="37">
      <c r="A46" s="388">
        <f t="shared" si="0"/>
        <v>37</v>
      </c>
      <c r="B46" s="405" t="s">
        <v>681</v>
      </c>
      <c r="C46" s="403" t="s">
        <v>700</v>
      </c>
      <c r="D46" s="404" t="s">
        <v>664</v>
      </c>
      <c r="E46" s="404" t="s">
        <v>685</v>
      </c>
      <c r="F46" s="392" t="s">
        <v>614</v>
      </c>
    </row>
    <row r="47" ht="18.5">
      <c r="A47" s="388">
        <f t="shared" si="0"/>
        <v>38</v>
      </c>
      <c r="B47" s="405" t="s">
        <v>681</v>
      </c>
      <c r="C47" s="403" t="s">
        <v>701</v>
      </c>
      <c r="D47" s="404" t="s">
        <v>668</v>
      </c>
      <c r="E47" s="404" t="s">
        <v>668</v>
      </c>
      <c r="F47" s="392" t="s">
        <v>614</v>
      </c>
    </row>
    <row r="48" ht="18.5">
      <c r="A48" s="388">
        <f t="shared" si="0"/>
        <v>39</v>
      </c>
      <c r="B48" s="405" t="s">
        <v>681</v>
      </c>
      <c r="C48" s="403" t="s">
        <v>702</v>
      </c>
      <c r="D48" s="404" t="s">
        <v>664</v>
      </c>
      <c r="E48" s="404" t="s">
        <v>685</v>
      </c>
      <c r="F48" s="392" t="s">
        <v>614</v>
      </c>
    </row>
    <row r="49" ht="37">
      <c r="A49" s="388">
        <f t="shared" si="0"/>
        <v>40</v>
      </c>
      <c r="B49" s="405" t="s">
        <v>681</v>
      </c>
      <c r="C49" s="403" t="s">
        <v>703</v>
      </c>
      <c r="D49" s="404" t="s">
        <v>664</v>
      </c>
      <c r="E49" s="404" t="s">
        <v>665</v>
      </c>
      <c r="F49" s="392" t="s">
        <v>614</v>
      </c>
    </row>
    <row r="50" ht="37">
      <c r="A50" s="388">
        <f t="shared" si="0"/>
        <v>41</v>
      </c>
      <c r="B50" s="405" t="s">
        <v>681</v>
      </c>
      <c r="C50" s="403" t="s">
        <v>704</v>
      </c>
      <c r="D50" s="404" t="s">
        <v>664</v>
      </c>
      <c r="E50" s="404" t="s">
        <v>665</v>
      </c>
      <c r="F50" s="392" t="s">
        <v>614</v>
      </c>
    </row>
    <row r="51" ht="37">
      <c r="A51" s="388">
        <f t="shared" si="0"/>
        <v>42</v>
      </c>
      <c r="B51" s="405" t="s">
        <v>681</v>
      </c>
      <c r="C51" s="403" t="s">
        <v>705</v>
      </c>
      <c r="D51" s="404" t="s">
        <v>664</v>
      </c>
      <c r="E51" s="404" t="s">
        <v>665</v>
      </c>
      <c r="F51" s="392" t="s">
        <v>614</v>
      </c>
    </row>
    <row r="52" ht="37">
      <c r="A52" s="388">
        <f t="shared" si="0"/>
        <v>43</v>
      </c>
      <c r="B52" s="405" t="s">
        <v>681</v>
      </c>
      <c r="C52" s="403" t="s">
        <v>706</v>
      </c>
      <c r="D52" s="404" t="s">
        <v>677</v>
      </c>
      <c r="E52" s="404" t="s">
        <v>677</v>
      </c>
      <c r="F52" s="392" t="s">
        <v>614</v>
      </c>
    </row>
    <row r="53" ht="37">
      <c r="A53" s="388">
        <f t="shared" si="0"/>
        <v>44</v>
      </c>
      <c r="B53" s="405" t="s">
        <v>681</v>
      </c>
      <c r="C53" s="403" t="s">
        <v>707</v>
      </c>
      <c r="D53" s="404" t="s">
        <v>664</v>
      </c>
      <c r="E53" s="404" t="s">
        <v>665</v>
      </c>
      <c r="F53" s="392" t="s">
        <v>614</v>
      </c>
    </row>
    <row r="54" ht="37">
      <c r="A54" s="388">
        <f t="shared" si="0"/>
        <v>45</v>
      </c>
      <c r="B54" s="406" t="s">
        <v>556</v>
      </c>
      <c r="C54" s="407" t="s">
        <v>556</v>
      </c>
      <c r="D54" s="408" t="s">
        <v>664</v>
      </c>
      <c r="E54" s="408" t="s">
        <v>665</v>
      </c>
      <c r="F54" s="392" t="s">
        <v>671</v>
      </c>
    </row>
    <row r="55" ht="18.5">
      <c r="A55" s="388">
        <f t="shared" si="0"/>
        <v>46</v>
      </c>
      <c r="B55" s="406" t="s">
        <v>211</v>
      </c>
      <c r="C55" s="407" t="s">
        <v>211</v>
      </c>
      <c r="D55" s="408" t="s">
        <v>664</v>
      </c>
      <c r="E55" s="408" t="s">
        <v>670</v>
      </c>
      <c r="F55" s="392" t="s">
        <v>614</v>
      </c>
    </row>
    <row r="56" ht="18.5">
      <c r="A56" s="388">
        <f t="shared" si="0"/>
        <v>47</v>
      </c>
      <c r="B56" s="409" t="s">
        <v>211</v>
      </c>
      <c r="C56" s="407" t="s">
        <v>211</v>
      </c>
      <c r="D56" s="408" t="s">
        <v>708</v>
      </c>
      <c r="E56" s="408" t="s">
        <v>708</v>
      </c>
      <c r="F56" s="392" t="s">
        <v>614</v>
      </c>
    </row>
    <row r="57" ht="18.5">
      <c r="A57" s="388">
        <f t="shared" si="0"/>
        <v>48</v>
      </c>
      <c r="B57" s="409" t="s">
        <v>211</v>
      </c>
      <c r="C57" s="407" t="s">
        <v>560</v>
      </c>
      <c r="D57" s="408" t="s">
        <v>664</v>
      </c>
      <c r="E57" s="408" t="s">
        <v>685</v>
      </c>
      <c r="F57" s="392" t="s">
        <v>614</v>
      </c>
    </row>
    <row r="58" ht="18.5">
      <c r="A58" s="388">
        <f t="shared" si="0"/>
        <v>49</v>
      </c>
      <c r="B58" s="409" t="s">
        <v>211</v>
      </c>
      <c r="C58" s="407" t="s">
        <v>561</v>
      </c>
      <c r="D58" s="408" t="s">
        <v>221</v>
      </c>
      <c r="E58" s="408" t="s">
        <v>221</v>
      </c>
      <c r="F58" s="392" t="s">
        <v>614</v>
      </c>
    </row>
    <row r="59" ht="37">
      <c r="A59" s="388">
        <f t="shared" si="0"/>
        <v>50</v>
      </c>
      <c r="B59" s="406" t="s">
        <v>562</v>
      </c>
      <c r="C59" s="407" t="s">
        <v>709</v>
      </c>
      <c r="D59" s="408" t="s">
        <v>664</v>
      </c>
      <c r="E59" s="408" t="s">
        <v>670</v>
      </c>
      <c r="F59" s="392" t="s">
        <v>614</v>
      </c>
    </row>
    <row r="60" ht="18.5">
      <c r="A60" s="388">
        <f t="shared" si="0"/>
        <v>51</v>
      </c>
      <c r="B60" s="409" t="s">
        <v>562</v>
      </c>
      <c r="C60" s="407" t="s">
        <v>710</v>
      </c>
      <c r="D60" s="408" t="s">
        <v>708</v>
      </c>
      <c r="E60" s="408" t="s">
        <v>708</v>
      </c>
      <c r="F60" s="392" t="s">
        <v>614</v>
      </c>
    </row>
    <row r="61" ht="18.5">
      <c r="A61" s="388">
        <f t="shared" si="0"/>
        <v>52</v>
      </c>
      <c r="B61" s="409" t="s">
        <v>562</v>
      </c>
      <c r="C61" s="407" t="s">
        <v>711</v>
      </c>
      <c r="D61" s="408" t="s">
        <v>708</v>
      </c>
      <c r="E61" s="408" t="s">
        <v>708</v>
      </c>
      <c r="F61" s="392" t="s">
        <v>614</v>
      </c>
    </row>
    <row r="62" ht="18.5">
      <c r="A62" s="388">
        <f t="shared" si="0"/>
        <v>53</v>
      </c>
      <c r="B62" s="409" t="s">
        <v>562</v>
      </c>
      <c r="C62" s="407" t="s">
        <v>560</v>
      </c>
      <c r="D62" s="408" t="s">
        <v>664</v>
      </c>
      <c r="E62" s="408" t="s">
        <v>685</v>
      </c>
      <c r="F62" s="392" t="s">
        <v>614</v>
      </c>
    </row>
    <row r="63" ht="18.5">
      <c r="A63" s="388">
        <f t="shared" si="0"/>
        <v>54</v>
      </c>
      <c r="B63" s="409" t="s">
        <v>562</v>
      </c>
      <c r="C63" s="407" t="s">
        <v>561</v>
      </c>
      <c r="D63" s="408" t="s">
        <v>221</v>
      </c>
      <c r="E63" s="408" t="s">
        <v>221</v>
      </c>
      <c r="F63" s="392" t="s">
        <v>614</v>
      </c>
    </row>
    <row r="64" ht="18.5">
      <c r="A64" s="388">
        <f t="shared" si="0"/>
        <v>55</v>
      </c>
      <c r="B64" s="409" t="s">
        <v>562</v>
      </c>
      <c r="C64" s="407" t="s">
        <v>567</v>
      </c>
      <c r="D64" s="408" t="s">
        <v>664</v>
      </c>
      <c r="E64" s="408" t="s">
        <v>670</v>
      </c>
      <c r="F64" s="392" t="s">
        <v>614</v>
      </c>
    </row>
    <row r="65" ht="37">
      <c r="A65" s="388">
        <f t="shared" si="0"/>
        <v>56</v>
      </c>
      <c r="B65" s="406" t="s">
        <v>212</v>
      </c>
      <c r="C65" s="407" t="s">
        <v>712</v>
      </c>
      <c r="D65" s="408" t="s">
        <v>664</v>
      </c>
      <c r="E65" s="408" t="s">
        <v>665</v>
      </c>
      <c r="F65" s="392" t="s">
        <v>671</v>
      </c>
    </row>
    <row r="66" ht="18.5">
      <c r="A66" s="388">
        <f t="shared" si="0"/>
        <v>57</v>
      </c>
      <c r="B66" s="409" t="s">
        <v>212</v>
      </c>
      <c r="C66" s="407" t="s">
        <v>560</v>
      </c>
      <c r="D66" s="408" t="s">
        <v>664</v>
      </c>
      <c r="E66" s="408" t="s">
        <v>685</v>
      </c>
      <c r="F66" s="392" t="s">
        <v>614</v>
      </c>
    </row>
    <row r="67" ht="18.5">
      <c r="A67" s="388">
        <f t="shared" si="0"/>
        <v>58</v>
      </c>
      <c r="B67" s="409" t="s">
        <v>212</v>
      </c>
      <c r="C67" s="407" t="s">
        <v>561</v>
      </c>
      <c r="D67" s="408" t="s">
        <v>221</v>
      </c>
      <c r="E67" s="408" t="s">
        <v>221</v>
      </c>
      <c r="F67" s="392" t="s">
        <v>614</v>
      </c>
    </row>
    <row r="68" ht="37">
      <c r="A68" s="388">
        <f t="shared" si="0"/>
        <v>59</v>
      </c>
      <c r="B68" s="410" t="s">
        <v>577</v>
      </c>
      <c r="C68" s="411" t="s">
        <v>713</v>
      </c>
      <c r="D68" s="412" t="s">
        <v>664</v>
      </c>
      <c r="E68" s="412" t="s">
        <v>685</v>
      </c>
      <c r="F68" s="392" t="s">
        <v>614</v>
      </c>
    </row>
    <row r="69" ht="18.5">
      <c r="A69" s="388">
        <f t="shared" si="0"/>
        <v>60</v>
      </c>
      <c r="B69" s="413" t="s">
        <v>577</v>
      </c>
      <c r="C69" s="411" t="s">
        <v>579</v>
      </c>
      <c r="D69" s="412" t="s">
        <v>664</v>
      </c>
      <c r="E69" s="412" t="s">
        <v>685</v>
      </c>
      <c r="F69" s="392" t="s">
        <v>614</v>
      </c>
    </row>
    <row r="70" ht="18.5">
      <c r="A70" s="388">
        <f t="shared" si="0"/>
        <v>61</v>
      </c>
      <c r="B70" s="413" t="s">
        <v>577</v>
      </c>
      <c r="C70" s="411" t="s">
        <v>580</v>
      </c>
      <c r="D70" s="412" t="s">
        <v>664</v>
      </c>
      <c r="E70" s="412" t="s">
        <v>685</v>
      </c>
      <c r="F70" s="392" t="s">
        <v>614</v>
      </c>
    </row>
    <row r="71" ht="18.5">
      <c r="A71" s="388">
        <f t="shared" si="0"/>
        <v>62</v>
      </c>
      <c r="B71" s="413" t="s">
        <v>577</v>
      </c>
      <c r="C71" s="411" t="s">
        <v>587</v>
      </c>
      <c r="D71" s="412" t="s">
        <v>668</v>
      </c>
      <c r="E71" s="412" t="s">
        <v>668</v>
      </c>
      <c r="F71" s="392" t="s">
        <v>614</v>
      </c>
    </row>
    <row r="72" ht="37">
      <c r="A72" s="388">
        <f t="shared" si="0"/>
        <v>63</v>
      </c>
      <c r="B72" s="413" t="s">
        <v>577</v>
      </c>
      <c r="C72" s="411" t="s">
        <v>714</v>
      </c>
      <c r="D72" s="412" t="s">
        <v>664</v>
      </c>
      <c r="E72" s="412" t="s">
        <v>665</v>
      </c>
      <c r="F72" s="392" t="s">
        <v>671</v>
      </c>
    </row>
    <row r="73" ht="18.5">
      <c r="A73" s="388">
        <f t="shared" si="0"/>
        <v>64</v>
      </c>
      <c r="B73" s="413" t="s">
        <v>577</v>
      </c>
      <c r="C73" s="411" t="s">
        <v>590</v>
      </c>
      <c r="D73" s="411" t="s">
        <v>281</v>
      </c>
      <c r="E73" s="411" t="s">
        <v>281</v>
      </c>
      <c r="F73" s="392" t="s">
        <v>614</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657</v>
      </c>
      <c r="B1" s="380" t="s">
        <v>658</v>
      </c>
      <c r="C1" s="380" t="s">
        <v>506</v>
      </c>
      <c r="D1" s="431" t="s">
        <v>659</v>
      </c>
    </row>
    <row r="2" ht="18.5">
      <c r="A2" s="592"/>
      <c r="B2" s="593"/>
      <c r="C2" s="594"/>
    </row>
    <row r="3" ht="18.5">
      <c r="A3" s="414">
        <v>1</v>
      </c>
      <c r="B3" s="415" t="s">
        <v>530</v>
      </c>
      <c r="C3" s="416" t="s">
        <v>715</v>
      </c>
      <c r="D3" s="429" t="s">
        <v>513</v>
      </c>
    </row>
    <row r="4" ht="18.5">
      <c r="A4" s="417">
        <v>2</v>
      </c>
      <c r="B4" s="418" t="s">
        <v>530</v>
      </c>
      <c r="C4" s="419" t="s">
        <v>716</v>
      </c>
      <c r="D4" s="430" t="s">
        <v>513</v>
      </c>
    </row>
    <row r="5" ht="18.5">
      <c r="A5" s="414">
        <v>3</v>
      </c>
      <c r="B5" s="418" t="s">
        <v>530</v>
      </c>
      <c r="C5" s="419" t="s">
        <v>533</v>
      </c>
      <c r="D5" s="430" t="s">
        <v>513</v>
      </c>
    </row>
    <row r="6" ht="18.5">
      <c r="A6" s="417">
        <v>4</v>
      </c>
      <c r="B6" s="418" t="s">
        <v>530</v>
      </c>
      <c r="C6" s="419" t="s">
        <v>535</v>
      </c>
      <c r="D6" s="430" t="s">
        <v>513</v>
      </c>
    </row>
    <row r="7" ht="18.5">
      <c r="A7" s="414">
        <v>5</v>
      </c>
      <c r="B7" s="393" t="s">
        <v>523</v>
      </c>
      <c r="C7" s="390" t="s">
        <v>524</v>
      </c>
      <c r="D7" s="430" t="s">
        <v>513</v>
      </c>
    </row>
    <row r="8" ht="18.5">
      <c r="A8" s="417">
        <v>6</v>
      </c>
      <c r="B8" s="393" t="s">
        <v>523</v>
      </c>
      <c r="C8" s="390" t="s">
        <v>717</v>
      </c>
      <c r="D8" s="430" t="s">
        <v>513</v>
      </c>
    </row>
    <row r="9" ht="18.5">
      <c r="A9" s="414">
        <v>7</v>
      </c>
      <c r="B9" s="393" t="s">
        <v>523</v>
      </c>
      <c r="C9" s="390" t="s">
        <v>525</v>
      </c>
      <c r="D9" s="430" t="s">
        <v>513</v>
      </c>
    </row>
    <row r="10" ht="18.5">
      <c r="A10" s="417">
        <v>8</v>
      </c>
      <c r="B10" s="393" t="s">
        <v>523</v>
      </c>
      <c r="C10" s="390" t="s">
        <v>526</v>
      </c>
      <c r="D10" s="430" t="s">
        <v>510</v>
      </c>
    </row>
    <row r="11" ht="18.5">
      <c r="A11" s="414">
        <v>9</v>
      </c>
      <c r="B11" s="393" t="s">
        <v>523</v>
      </c>
      <c r="C11" s="390" t="s">
        <v>527</v>
      </c>
      <c r="D11" s="430" t="s">
        <v>510</v>
      </c>
    </row>
    <row r="12" ht="18.5">
      <c r="A12" s="417">
        <v>10</v>
      </c>
      <c r="B12" s="405" t="s">
        <v>718</v>
      </c>
      <c r="C12" s="403" t="s">
        <v>719</v>
      </c>
      <c r="D12" s="430" t="s">
        <v>510</v>
      </c>
    </row>
    <row r="13" ht="18.5">
      <c r="A13" s="414">
        <v>11</v>
      </c>
      <c r="B13" s="405" t="s">
        <v>718</v>
      </c>
      <c r="C13" s="403" t="s">
        <v>720</v>
      </c>
      <c r="D13" s="430" t="s">
        <v>510</v>
      </c>
    </row>
    <row r="14" ht="18.5">
      <c r="A14" s="417">
        <v>12</v>
      </c>
      <c r="B14" s="405" t="s">
        <v>718</v>
      </c>
      <c r="C14" s="420" t="s">
        <v>721</v>
      </c>
      <c r="D14" s="430" t="s">
        <v>510</v>
      </c>
    </row>
    <row r="15" ht="18.5">
      <c r="A15" s="414">
        <v>13</v>
      </c>
      <c r="B15" s="405" t="s">
        <v>718</v>
      </c>
      <c r="C15" s="420" t="s">
        <v>722</v>
      </c>
      <c r="D15" s="430" t="s">
        <v>510</v>
      </c>
    </row>
    <row r="16" ht="18.5">
      <c r="A16" s="414"/>
      <c r="B16" s="405" t="s">
        <v>718</v>
      </c>
      <c r="C16" s="420" t="s">
        <v>723</v>
      </c>
      <c r="D16" s="430" t="s">
        <v>510</v>
      </c>
    </row>
    <row r="17" ht="18.5">
      <c r="A17" s="417">
        <v>14</v>
      </c>
      <c r="B17" s="421" t="s">
        <v>536</v>
      </c>
      <c r="C17" s="422" t="s">
        <v>231</v>
      </c>
      <c r="D17" s="430" t="s">
        <v>510</v>
      </c>
    </row>
    <row r="18" ht="18.5">
      <c r="A18" s="414">
        <v>15</v>
      </c>
      <c r="B18" s="421" t="s">
        <v>536</v>
      </c>
      <c r="C18" s="422" t="s">
        <v>724</v>
      </c>
      <c r="D18" s="430" t="s">
        <v>510</v>
      </c>
    </row>
    <row r="19" ht="18.5">
      <c r="A19" s="417">
        <v>16</v>
      </c>
      <c r="B19" s="421" t="s">
        <v>536</v>
      </c>
      <c r="C19" s="422" t="s">
        <v>725</v>
      </c>
      <c r="D19" s="430" t="s">
        <v>510</v>
      </c>
    </row>
    <row r="20" ht="18.5">
      <c r="A20" s="414">
        <v>17</v>
      </c>
      <c r="B20" s="421" t="s">
        <v>536</v>
      </c>
      <c r="C20" s="422" t="s">
        <v>726</v>
      </c>
      <c r="D20" s="430" t="s">
        <v>510</v>
      </c>
    </row>
    <row r="21" ht="18.5">
      <c r="A21" s="417">
        <v>18</v>
      </c>
      <c r="B21" s="421" t="s">
        <v>536</v>
      </c>
      <c r="C21" s="422" t="s">
        <v>727</v>
      </c>
      <c r="D21" s="430" t="s">
        <v>510</v>
      </c>
    </row>
    <row r="22" ht="18.5">
      <c r="A22" s="414">
        <v>19</v>
      </c>
      <c r="B22" s="421" t="s">
        <v>536</v>
      </c>
      <c r="C22" s="422" t="s">
        <v>728</v>
      </c>
      <c r="D22" s="430" t="s">
        <v>510</v>
      </c>
    </row>
    <row r="23" ht="18.5">
      <c r="A23" s="417">
        <v>20</v>
      </c>
      <c r="B23" s="421" t="s">
        <v>536</v>
      </c>
      <c r="C23" s="422" t="s">
        <v>729</v>
      </c>
      <c r="D23" s="430" t="s">
        <v>510</v>
      </c>
    </row>
    <row r="24" ht="18.5">
      <c r="A24" s="414">
        <v>21</v>
      </c>
      <c r="B24" s="421" t="s">
        <v>536</v>
      </c>
      <c r="C24" s="422" t="s">
        <v>730</v>
      </c>
      <c r="D24" s="430" t="s">
        <v>510</v>
      </c>
    </row>
    <row r="25" ht="18.5">
      <c r="A25" s="414"/>
      <c r="B25" s="421" t="s">
        <v>536</v>
      </c>
      <c r="C25" s="422" t="s">
        <v>731</v>
      </c>
      <c r="D25" s="430" t="s">
        <v>510</v>
      </c>
    </row>
    <row r="26" ht="18.5">
      <c r="A26" s="417">
        <v>22</v>
      </c>
      <c r="B26" s="423" t="s">
        <v>732</v>
      </c>
      <c r="C26" s="424" t="s">
        <v>733</v>
      </c>
      <c r="D26" s="430" t="s">
        <v>552</v>
      </c>
    </row>
    <row r="27" ht="18.5">
      <c r="A27" s="414">
        <v>23</v>
      </c>
      <c r="B27" s="423" t="s">
        <v>732</v>
      </c>
      <c r="C27" s="424" t="s">
        <v>734</v>
      </c>
      <c r="D27" s="430" t="s">
        <v>552</v>
      </c>
    </row>
    <row r="28" ht="18.5">
      <c r="A28" s="417">
        <v>24</v>
      </c>
      <c r="B28" s="423" t="s">
        <v>732</v>
      </c>
      <c r="C28" s="424" t="s">
        <v>735</v>
      </c>
      <c r="D28" s="430" t="s">
        <v>552</v>
      </c>
    </row>
    <row r="29" ht="18.5">
      <c r="A29" s="414">
        <v>25</v>
      </c>
      <c r="B29" s="423" t="s">
        <v>736</v>
      </c>
      <c r="C29" s="424" t="s">
        <v>737</v>
      </c>
      <c r="D29" s="430" t="s">
        <v>552</v>
      </c>
    </row>
    <row r="30" ht="18.5">
      <c r="A30" s="417">
        <v>26</v>
      </c>
      <c r="B30" s="423" t="s">
        <v>732</v>
      </c>
      <c r="C30" s="424" t="s">
        <v>738</v>
      </c>
      <c r="D30" s="430" t="s">
        <v>552</v>
      </c>
    </row>
    <row r="31" ht="18.5">
      <c r="A31" s="414">
        <v>27</v>
      </c>
      <c r="B31" s="423" t="s">
        <v>732</v>
      </c>
      <c r="C31" s="424" t="s">
        <v>739</v>
      </c>
      <c r="D31" s="430" t="s">
        <v>552</v>
      </c>
    </row>
    <row r="32" ht="18.5">
      <c r="A32" s="417">
        <v>28</v>
      </c>
      <c r="B32" s="423" t="s">
        <v>732</v>
      </c>
      <c r="C32" s="424" t="s">
        <v>740</v>
      </c>
      <c r="D32" s="430" t="s">
        <v>552</v>
      </c>
    </row>
    <row r="33" ht="18.5">
      <c r="A33" s="414">
        <v>29</v>
      </c>
      <c r="B33" s="423" t="s">
        <v>732</v>
      </c>
      <c r="C33" s="424" t="s">
        <v>741</v>
      </c>
      <c r="D33" s="430" t="s">
        <v>552</v>
      </c>
    </row>
    <row r="34" ht="18.5">
      <c r="A34" s="417">
        <v>30</v>
      </c>
      <c r="B34" s="423" t="s">
        <v>732</v>
      </c>
      <c r="C34" s="424" t="s">
        <v>742</v>
      </c>
      <c r="D34" s="430" t="s">
        <v>552</v>
      </c>
    </row>
    <row r="35" ht="18.5">
      <c r="A35" s="417">
        <v>31</v>
      </c>
      <c r="B35" s="423" t="s">
        <v>732</v>
      </c>
      <c r="C35" s="424" t="s">
        <v>743</v>
      </c>
      <c r="D35" s="430" t="s">
        <v>552</v>
      </c>
    </row>
    <row r="36" ht="18.5">
      <c r="A36" s="417">
        <v>32</v>
      </c>
      <c r="B36" s="423" t="s">
        <v>732</v>
      </c>
      <c r="C36" s="424" t="s">
        <v>744</v>
      </c>
      <c r="D36" s="430" t="s">
        <v>510</v>
      </c>
    </row>
    <row r="37" ht="18.5">
      <c r="A37" s="414"/>
      <c r="B37" s="423" t="s">
        <v>732</v>
      </c>
      <c r="C37" s="424" t="s">
        <v>731</v>
      </c>
      <c r="D37" s="430" t="s">
        <v>552</v>
      </c>
    </row>
    <row r="38" ht="18.5">
      <c r="A38" s="414">
        <v>33</v>
      </c>
      <c r="B38" s="425" t="s">
        <v>745</v>
      </c>
      <c r="C38" s="426" t="s">
        <v>746</v>
      </c>
      <c r="D38" s="430" t="s">
        <v>552</v>
      </c>
    </row>
    <row r="39" ht="37">
      <c r="A39" s="417">
        <v>34</v>
      </c>
      <c r="B39" s="425" t="s">
        <v>745</v>
      </c>
      <c r="C39" s="426" t="s">
        <v>747</v>
      </c>
      <c r="D39" s="430" t="s">
        <v>552</v>
      </c>
    </row>
    <row r="40" ht="18.5">
      <c r="A40" s="414">
        <v>35</v>
      </c>
      <c r="B40" s="425" t="s">
        <v>745</v>
      </c>
      <c r="C40" s="426" t="s">
        <v>748</v>
      </c>
      <c r="D40" s="430" t="s">
        <v>510</v>
      </c>
    </row>
    <row r="41" ht="18.5">
      <c r="A41" s="417">
        <v>36</v>
      </c>
      <c r="B41" s="425" t="s">
        <v>745</v>
      </c>
      <c r="C41" s="426" t="s">
        <v>749</v>
      </c>
      <c r="D41" s="430" t="s">
        <v>510</v>
      </c>
    </row>
    <row r="42" ht="18.5">
      <c r="A42" s="414">
        <v>37</v>
      </c>
      <c r="B42" s="425" t="s">
        <v>745</v>
      </c>
      <c r="C42" s="426" t="s">
        <v>750</v>
      </c>
      <c r="D42" s="430" t="s">
        <v>510</v>
      </c>
    </row>
    <row r="43" ht="18.5">
      <c r="A43" s="417">
        <v>38</v>
      </c>
      <c r="B43" s="427" t="s">
        <v>577</v>
      </c>
      <c r="C43" s="428" t="s">
        <v>751</v>
      </c>
      <c r="D43" s="430" t="s">
        <v>510</v>
      </c>
    </row>
    <row r="44" ht="18.5">
      <c r="A44" s="414">
        <v>39</v>
      </c>
      <c r="B44" s="427" t="s">
        <v>577</v>
      </c>
      <c r="C44" s="428" t="s">
        <v>580</v>
      </c>
      <c r="D44" s="430" t="s">
        <v>510</v>
      </c>
    </row>
    <row r="45" ht="18.5">
      <c r="A45" s="414">
        <v>40</v>
      </c>
      <c r="B45" s="427" t="s">
        <v>577</v>
      </c>
      <c r="C45" s="428" t="s">
        <v>587</v>
      </c>
      <c r="D45" s="430" t="s">
        <v>510</v>
      </c>
    </row>
    <row r="46" ht="18.5">
      <c r="A46" s="414">
        <v>41</v>
      </c>
      <c r="B46" s="427" t="s">
        <v>577</v>
      </c>
      <c r="C46" s="428" t="s">
        <v>590</v>
      </c>
      <c r="D46" s="430" t="s">
        <v>510</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598</v>
      </c>
      <c r="B1" s="208" t="s">
        <v>752</v>
      </c>
      <c r="C1" s="209"/>
      <c r="D1" s="209"/>
      <c r="E1" s="209"/>
      <c r="F1" s="209"/>
      <c r="G1" s="209"/>
      <c r="H1" s="209"/>
      <c r="I1" s="209"/>
      <c r="J1" s="209"/>
      <c r="K1" s="122"/>
    </row>
    <row r="2">
      <c r="A2" s="122"/>
      <c r="B2" s="595" t="s">
        <v>753</v>
      </c>
      <c r="C2" s="596" t="s">
        <v>754</v>
      </c>
      <c r="D2" s="597"/>
      <c r="E2" s="597"/>
      <c r="F2" s="597"/>
      <c r="G2" s="597"/>
      <c r="H2" s="597"/>
      <c r="I2" s="597"/>
      <c r="J2" s="598"/>
      <c r="K2" s="595" t="s">
        <v>755</v>
      </c>
    </row>
    <row r="3" ht="52.5">
      <c r="A3" s="122"/>
      <c r="B3" s="595"/>
      <c r="C3" s="227" t="s">
        <v>756</v>
      </c>
      <c r="D3" s="227" t="s">
        <v>757</v>
      </c>
      <c r="E3" s="227" t="s">
        <v>758</v>
      </c>
      <c r="F3" s="228" t="s">
        <v>759</v>
      </c>
      <c r="G3" s="228" t="s">
        <v>760</v>
      </c>
      <c r="H3" s="228" t="s">
        <v>761</v>
      </c>
      <c r="I3" s="228" t="s">
        <v>762</v>
      </c>
      <c r="J3" s="228" t="s">
        <v>763</v>
      </c>
      <c r="K3" s="595"/>
    </row>
    <row r="4" ht="52.5">
      <c r="A4" s="122">
        <v>1</v>
      </c>
      <c r="B4" s="229" t="s">
        <v>63</v>
      </c>
      <c r="C4" s="230" t="s">
        <v>764</v>
      </c>
      <c r="D4" s="230">
        <v>1</v>
      </c>
      <c r="E4" s="230">
        <v>150</v>
      </c>
      <c r="F4" s="230" t="s">
        <v>765</v>
      </c>
      <c r="G4" s="230" t="s">
        <v>766</v>
      </c>
      <c r="H4" s="230" t="s">
        <v>365</v>
      </c>
      <c r="I4" s="230" t="s">
        <v>317</v>
      </c>
      <c r="J4" s="230">
        <v>20000</v>
      </c>
      <c r="K4" s="231" t="s">
        <v>767</v>
      </c>
    </row>
    <row r="5" ht="63">
      <c r="A5" s="122">
        <v>2</v>
      </c>
      <c r="B5" s="229" t="s">
        <v>64</v>
      </c>
      <c r="C5" s="230" t="s">
        <v>768</v>
      </c>
      <c r="D5" s="230">
        <v>1</v>
      </c>
      <c r="E5" s="230">
        <v>250</v>
      </c>
      <c r="F5" s="230" t="s">
        <v>769</v>
      </c>
      <c r="G5" s="230" t="s">
        <v>770</v>
      </c>
      <c r="H5" s="230" t="s">
        <v>365</v>
      </c>
      <c r="I5" s="230" t="s">
        <v>317</v>
      </c>
      <c r="J5" s="230">
        <v>50000</v>
      </c>
      <c r="K5" s="231" t="s">
        <v>771</v>
      </c>
    </row>
    <row r="6" ht="65">
      <c r="A6" s="122">
        <v>3</v>
      </c>
      <c r="B6" s="229" t="s">
        <v>65</v>
      </c>
      <c r="C6" s="230" t="s">
        <v>772</v>
      </c>
      <c r="D6" s="230">
        <v>1</v>
      </c>
      <c r="E6" s="230">
        <v>500</v>
      </c>
      <c r="F6" s="230" t="s">
        <v>773</v>
      </c>
      <c r="G6" s="230" t="s">
        <v>774</v>
      </c>
      <c r="H6" s="230" t="s">
        <v>775</v>
      </c>
      <c r="I6" s="230" t="s">
        <v>317</v>
      </c>
      <c r="J6" s="230">
        <v>200000</v>
      </c>
      <c r="K6" s="231" t="s">
        <v>776</v>
      </c>
    </row>
    <row r="7">
      <c r="A7" s="122">
        <v>1</v>
      </c>
      <c r="B7" s="122" t="s">
        <v>777</v>
      </c>
      <c r="C7" s="122"/>
      <c r="D7" s="122"/>
      <c r="E7" s="122"/>
      <c r="F7" s="122"/>
      <c r="G7" s="122"/>
      <c r="H7" s="122"/>
      <c r="I7" s="122"/>
      <c r="J7" s="122"/>
      <c r="K7" s="122"/>
    </row>
    <row r="8">
      <c r="A8" s="122">
        <v>2</v>
      </c>
      <c r="B8" s="122" t="s">
        <v>778</v>
      </c>
      <c r="C8" s="122"/>
      <c r="D8" s="122"/>
      <c r="E8" s="122"/>
      <c r="F8" s="122"/>
      <c r="G8" s="122"/>
      <c r="H8" s="122"/>
      <c r="I8" s="122"/>
      <c r="J8" s="122"/>
      <c r="K8" s="122"/>
    </row>
    <row r="9">
      <c r="A9" s="122">
        <v>3</v>
      </c>
      <c r="B9" s="122" t="s">
        <v>779</v>
      </c>
      <c r="C9" s="122"/>
      <c r="D9" s="122"/>
      <c r="E9" s="122"/>
      <c r="F9" s="122"/>
      <c r="G9" s="122"/>
      <c r="H9" s="122"/>
      <c r="I9" s="122"/>
      <c r="J9" s="122"/>
      <c r="K9" s="122"/>
    </row>
    <row r="10">
      <c r="A10" s="122">
        <v>4</v>
      </c>
      <c r="B10" s="122" t="s">
        <v>780</v>
      </c>
      <c r="C10" s="122"/>
      <c r="D10" s="122"/>
      <c r="E10" s="122"/>
      <c r="F10" s="122"/>
      <c r="G10" s="122"/>
      <c r="H10" s="122"/>
      <c r="I10" s="122"/>
      <c r="J10" s="122"/>
      <c r="K10" s="122"/>
    </row>
    <row r="11">
      <c r="A11" s="122">
        <v>5</v>
      </c>
      <c r="B11" s="122" t="s">
        <v>781</v>
      </c>
      <c r="C11" s="122"/>
      <c r="D11" s="122"/>
      <c r="E11" s="122"/>
      <c r="F11" s="122"/>
      <c r="G11" s="122"/>
      <c r="H11" s="122"/>
      <c r="I11" s="122"/>
      <c r="J11" s="122"/>
      <c r="K11" s="122"/>
    </row>
    <row r="12">
      <c r="A12" s="122">
        <v>6</v>
      </c>
      <c r="B12" s="122" t="s">
        <v>782</v>
      </c>
      <c r="C12" s="122"/>
      <c r="D12" s="122"/>
      <c r="E12" s="122"/>
      <c r="F12" s="122"/>
      <c r="G12" s="122"/>
      <c r="H12" s="122"/>
      <c r="I12" s="122"/>
      <c r="J12" s="122"/>
      <c r="K12" s="122"/>
    </row>
    <row r="13">
      <c r="A13" s="122">
        <v>7</v>
      </c>
      <c r="B13" s="122" t="s">
        <v>783</v>
      </c>
      <c r="C13" s="122"/>
      <c r="D13" s="122"/>
      <c r="E13" s="122"/>
      <c r="F13" s="122"/>
      <c r="G13" s="122"/>
      <c r="H13" s="122"/>
      <c r="I13" s="122"/>
      <c r="J13" s="122"/>
      <c r="K13" s="122"/>
    </row>
    <row r="14">
      <c r="A14" s="122">
        <v>8</v>
      </c>
      <c r="B14" s="122" t="s">
        <v>784</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785</v>
      </c>
    </row>
    <row r="20">
      <c r="B20" s="0" t="s">
        <v>786</v>
      </c>
      <c r="D20" s="33">
        <v>0.3</v>
      </c>
    </row>
    <row r="21">
      <c r="B21" s="0" t="s">
        <v>787</v>
      </c>
      <c r="D21" s="33">
        <v>0.4</v>
      </c>
    </row>
    <row r="22">
      <c r="B22" s="0" t="s">
        <v>788</v>
      </c>
      <c r="D22" s="33">
        <v>0.2</v>
      </c>
    </row>
    <row r="23">
      <c r="B23" s="0" t="s">
        <v>334</v>
      </c>
      <c r="D23" s="33">
        <v>0.05</v>
      </c>
    </row>
    <row r="24">
      <c r="B24" s="0" t="s">
        <v>789</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790</v>
      </c>
      <c r="C1" s="0" t="s">
        <v>791</v>
      </c>
    </row>
    <row r="2">
      <c r="A2" s="116">
        <v>2</v>
      </c>
      <c r="B2" s="117" t="s">
        <v>792</v>
      </c>
      <c r="C2" s="0" t="s">
        <v>793</v>
      </c>
    </row>
    <row r="3">
      <c r="A3" s="116">
        <v>3</v>
      </c>
      <c r="B3" s="117" t="s">
        <v>794</v>
      </c>
      <c r="C3" s="0" t="s">
        <v>793</v>
      </c>
    </row>
    <row r="4">
      <c r="A4" s="116">
        <v>4</v>
      </c>
      <c r="B4" s="117" t="s">
        <v>795</v>
      </c>
      <c r="C4" s="0" t="s">
        <v>793</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796</v>
      </c>
      <c r="B1" s="599"/>
      <c r="C1" s="599"/>
      <c r="D1" s="599"/>
    </row>
    <row r="2" ht="30.5">
      <c r="A2" s="143"/>
      <c r="B2" s="144"/>
      <c r="C2" s="149"/>
      <c r="D2" s="126"/>
    </row>
    <row r="3">
      <c r="A3" s="142" t="s">
        <v>657</v>
      </c>
      <c r="B3" s="145" t="s">
        <v>797</v>
      </c>
      <c r="C3" s="150" t="s">
        <v>798</v>
      </c>
      <c r="D3" s="146" t="s">
        <v>755</v>
      </c>
    </row>
    <row r="4" ht="58">
      <c r="A4" s="127">
        <v>1</v>
      </c>
      <c r="B4" s="123" t="s">
        <v>799</v>
      </c>
      <c r="C4" s="128" t="s">
        <v>800</v>
      </c>
      <c r="D4" s="129" t="s">
        <v>801</v>
      </c>
    </row>
    <row r="5" ht="87">
      <c r="A5" s="127">
        <v>2</v>
      </c>
      <c r="B5" s="123" t="s">
        <v>802</v>
      </c>
      <c r="C5" s="128" t="s">
        <v>803</v>
      </c>
      <c r="D5" s="129" t="s">
        <v>804</v>
      </c>
    </row>
    <row r="6" ht="101.5">
      <c r="A6" s="127">
        <v>3</v>
      </c>
      <c r="B6" s="123" t="s">
        <v>805</v>
      </c>
      <c r="C6" s="130" t="s">
        <v>806</v>
      </c>
      <c r="D6" s="131" t="s">
        <v>807</v>
      </c>
    </row>
    <row r="7" ht="58">
      <c r="A7" s="127">
        <v>4</v>
      </c>
      <c r="B7" s="123" t="s">
        <v>211</v>
      </c>
      <c r="C7" s="130" t="s">
        <v>808</v>
      </c>
      <c r="D7" s="131" t="s">
        <v>809</v>
      </c>
    </row>
    <row r="8" ht="72.5" s="122" customFormat="1">
      <c r="A8" s="127"/>
      <c r="B8" s="123" t="s">
        <v>810</v>
      </c>
      <c r="C8" s="130" t="s">
        <v>811</v>
      </c>
      <c r="D8" s="131" t="s">
        <v>812</v>
      </c>
    </row>
    <row r="9" ht="101.5">
      <c r="A9" s="127">
        <v>5</v>
      </c>
      <c r="B9" s="123" t="s">
        <v>813</v>
      </c>
      <c r="C9" s="130" t="s">
        <v>814</v>
      </c>
      <c r="D9" s="131" t="s">
        <v>815</v>
      </c>
    </row>
    <row r="10" ht="101.5">
      <c r="A10" s="127">
        <v>6</v>
      </c>
      <c r="B10" s="123" t="s">
        <v>816</v>
      </c>
      <c r="C10" s="130" t="s">
        <v>817</v>
      </c>
      <c r="D10" s="131" t="s">
        <v>818</v>
      </c>
    </row>
    <row r="11" ht="101.5">
      <c r="A11" s="127">
        <v>7</v>
      </c>
      <c r="B11" s="123" t="s">
        <v>819</v>
      </c>
      <c r="C11" s="130" t="s">
        <v>820</v>
      </c>
      <c r="D11" s="129" t="s">
        <v>821</v>
      </c>
    </row>
    <row r="12" ht="72.5">
      <c r="A12" s="132">
        <v>8</v>
      </c>
      <c r="B12" s="123" t="s">
        <v>822</v>
      </c>
      <c r="C12" s="130" t="s">
        <v>823</v>
      </c>
      <c r="D12" s="131" t="s">
        <v>824</v>
      </c>
    </row>
    <row r="13" ht="87">
      <c r="A13" s="132">
        <v>9</v>
      </c>
      <c r="B13" s="123" t="s">
        <v>825</v>
      </c>
      <c r="C13" s="128" t="s">
        <v>826</v>
      </c>
      <c r="D13" s="131" t="s">
        <v>827</v>
      </c>
    </row>
    <row r="14" ht="43.5">
      <c r="A14" s="133">
        <v>10</v>
      </c>
      <c r="B14" s="124" t="s">
        <v>828</v>
      </c>
      <c r="C14" s="204" t="s">
        <v>829</v>
      </c>
      <c r="D14" s="131" t="s">
        <v>830</v>
      </c>
    </row>
    <row r="15" ht="29">
      <c r="A15" s="132">
        <v>11</v>
      </c>
      <c r="B15" s="123" t="s">
        <v>831</v>
      </c>
      <c r="C15" s="128" t="s">
        <v>832</v>
      </c>
      <c r="D15" s="129" t="s">
        <v>830</v>
      </c>
    </row>
    <row r="16" ht="87">
      <c r="A16" s="205">
        <v>12</v>
      </c>
      <c r="B16" s="67" t="s">
        <v>833</v>
      </c>
      <c r="C16" s="128" t="s">
        <v>834</v>
      </c>
      <c r="D16" s="206" t="s">
        <v>835</v>
      </c>
    </row>
    <row r="17" ht="101.5">
      <c r="A17" s="132">
        <v>13</v>
      </c>
      <c r="B17" s="123" t="s">
        <v>836</v>
      </c>
      <c r="C17" s="128" t="s">
        <v>837</v>
      </c>
      <c r="D17" s="129" t="s">
        <v>838</v>
      </c>
    </row>
    <row r="18" ht="72.5">
      <c r="A18" s="132">
        <v>14</v>
      </c>
      <c r="B18" s="147" t="s">
        <v>839</v>
      </c>
      <c r="C18" s="134" t="s">
        <v>840</v>
      </c>
      <c r="D18" s="129" t="s">
        <v>838</v>
      </c>
    </row>
    <row r="19" ht="116">
      <c r="A19" s="132">
        <v>15</v>
      </c>
      <c r="B19" s="147" t="s">
        <v>841</v>
      </c>
      <c r="C19" s="134" t="s">
        <v>842</v>
      </c>
      <c r="D19" s="129" t="s">
        <v>838</v>
      </c>
    </row>
    <row r="20" ht="130.5">
      <c r="A20" s="132">
        <v>16</v>
      </c>
      <c r="B20" s="147" t="s">
        <v>843</v>
      </c>
      <c r="C20" s="135" t="s">
        <v>844</v>
      </c>
      <c r="D20" s="129" t="s">
        <v>845</v>
      </c>
    </row>
    <row r="21" ht="43.5">
      <c r="A21" s="132">
        <v>17</v>
      </c>
      <c r="B21" s="147" t="s">
        <v>846</v>
      </c>
      <c r="C21" s="134" t="s">
        <v>847</v>
      </c>
      <c r="D21" s="129" t="s">
        <v>838</v>
      </c>
    </row>
    <row r="22" ht="43.5">
      <c r="A22" s="132">
        <v>18</v>
      </c>
      <c r="B22" s="147" t="s">
        <v>848</v>
      </c>
      <c r="C22" s="134" t="s">
        <v>849</v>
      </c>
      <c r="D22" s="129" t="s">
        <v>838</v>
      </c>
    </row>
    <row r="23" ht="174">
      <c r="A23" s="132">
        <v>19</v>
      </c>
      <c r="B23" s="147" t="s">
        <v>850</v>
      </c>
      <c r="C23" s="135" t="s">
        <v>851</v>
      </c>
      <c r="D23" s="131" t="s">
        <v>852</v>
      </c>
    </row>
    <row r="24" ht="60.75" customHeight="1" s="207" customFormat="1">
      <c r="A24" s="133">
        <v>20</v>
      </c>
      <c r="B24" s="148" t="s">
        <v>853</v>
      </c>
      <c r="C24" s="136" t="s">
        <v>854</v>
      </c>
      <c r="D24" s="131" t="s">
        <v>855</v>
      </c>
    </row>
    <row r="25" ht="43.5">
      <c r="A25" s="133">
        <v>21</v>
      </c>
      <c r="B25" s="148" t="s">
        <v>856</v>
      </c>
      <c r="C25" s="137" t="s">
        <v>857</v>
      </c>
      <c r="D25" s="131" t="s">
        <v>858</v>
      </c>
    </row>
    <row r="26" ht="87">
      <c r="A26" s="133">
        <v>22</v>
      </c>
      <c r="B26" s="148" t="s">
        <v>859</v>
      </c>
      <c r="C26" s="136" t="s">
        <v>860</v>
      </c>
      <c r="D26" s="131" t="s">
        <v>861</v>
      </c>
    </row>
    <row r="27" ht="130.5">
      <c r="A27" s="133">
        <v>23</v>
      </c>
      <c r="B27" s="148" t="s">
        <v>862</v>
      </c>
      <c r="C27" s="137" t="s">
        <v>863</v>
      </c>
      <c r="D27" s="131" t="s">
        <v>864</v>
      </c>
    </row>
    <row r="28" ht="72.5">
      <c r="A28" s="133">
        <v>24</v>
      </c>
      <c r="B28" s="148" t="s">
        <v>865</v>
      </c>
      <c r="C28" s="136" t="s">
        <v>866</v>
      </c>
      <c r="D28" s="131" t="s">
        <v>867</v>
      </c>
    </row>
    <row r="29" ht="87">
      <c r="A29" s="133">
        <v>25</v>
      </c>
      <c r="B29" s="148" t="s">
        <v>868</v>
      </c>
      <c r="C29" s="136" t="s">
        <v>869</v>
      </c>
      <c r="D29" s="138"/>
    </row>
    <row r="30" ht="62">
      <c r="A30" s="139">
        <v>26</v>
      </c>
      <c r="B30" s="125" t="s">
        <v>135</v>
      </c>
      <c r="C30" s="140" t="s">
        <v>870</v>
      </c>
      <c r="D30" s="141" t="s">
        <v>838</v>
      </c>
    </row>
    <row r="31" ht="77.5">
      <c r="A31" s="139">
        <v>27</v>
      </c>
      <c r="B31" s="125" t="s">
        <v>871</v>
      </c>
      <c r="C31" s="140" t="s">
        <v>872</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873</v>
      </c>
      <c r="H3" s="0" t="s">
        <v>874</v>
      </c>
    </row>
    <row r="4">
      <c r="F4" s="0" t="s">
        <v>63</v>
      </c>
      <c r="G4" s="0">
        <v>3</v>
      </c>
      <c r="H4" s="0">
        <v>2</v>
      </c>
      <c r="I4" s="0">
        <f>G4*H4*40</f>
        <v>240</v>
      </c>
    </row>
    <row r="5">
      <c r="F5" s="0" t="s">
        <v>875</v>
      </c>
      <c r="G5" s="0">
        <v>5</v>
      </c>
      <c r="H5" s="0">
        <v>2</v>
      </c>
      <c r="I5" s="19">
        <f>G5*H5*40</f>
        <v>400</v>
      </c>
    </row>
    <row r="6">
      <c r="F6" s="0" t="s">
        <v>876</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877</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878</v>
      </c>
      <c r="AL6" s="0" t="s">
        <v>879</v>
      </c>
    </row>
    <row r="7">
      <c r="A7" s="20" t="e">
        <f>#REF!</f>
        <v>#REF!</v>
      </c>
      <c r="B7" s="36" t="s">
        <v>880</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881</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882</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883</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884</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885</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886</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887</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888</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889</v>
      </c>
    </row>
    <row r="18" s="19" customFormat="1">
      <c r="A18" s="33">
        <v>0.17</v>
      </c>
      <c r="B18" s="43" t="s">
        <v>890</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891</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892</v>
      </c>
    </row>
    <row r="2">
      <c r="A2" s="0">
        <v>2</v>
      </c>
      <c r="B2" s="0" t="s">
        <v>893</v>
      </c>
    </row>
    <row r="3">
      <c r="A3" s="0">
        <v>3</v>
      </c>
      <c r="B3" s="0" t="s">
        <v>894</v>
      </c>
    </row>
    <row r="4">
      <c r="A4" s="0">
        <v>4</v>
      </c>
      <c r="B4" s="0" t="s">
        <v>895</v>
      </c>
    </row>
    <row r="5">
      <c r="A5" s="0">
        <v>5</v>
      </c>
      <c r="B5" s="0" t="s">
        <v>896</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7A50158B-7B7A-491E-813A-47C764DC6230}"/>
</file>

<file path=customXml/itemProps2.xml><?xml version="1.0" encoding="utf-8"?>
<ds:datastoreItem xmlns:ds="http://schemas.openxmlformats.org/officeDocument/2006/customXml" ds:itemID="{E9295D98-8E9B-40B5-8848-6BAD7CDD59FF}"/>
</file>

<file path=customXml/itemProps3.xml><?xml version="1.0" encoding="utf-8"?>
<ds:datastoreItem xmlns:ds="http://schemas.openxmlformats.org/officeDocument/2006/customXml" ds:itemID="{FB43A9AB-E6D5-4F6C-9FD9-AC092237B5A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