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<sst xmlns="http://schemas.openxmlformats.org/spreadsheetml/2006/main" count="1100" uniqueCount="1100">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</sst>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323</v>
      </c>
      <c r="B1" s="583"/>
      <c r="C1" s="563" t="s">
        <v>324</v>
      </c>
      <c r="D1" s="563"/>
      <c r="E1" s="225"/>
      <c r="F1" s="569" t="s">
        <v>325</v>
      </c>
      <c r="G1" s="569"/>
      <c r="H1" s="571" t="s">
        <v>9</v>
      </c>
      <c r="I1" s="571"/>
      <c r="J1" s="573" t="s">
        <v>326</v>
      </c>
      <c r="K1" s="573"/>
      <c r="L1" s="565" t="s">
        <v>327</v>
      </c>
      <c r="M1" s="565"/>
      <c r="N1" s="565"/>
      <c r="O1" s="565"/>
      <c r="P1" s="567" t="s">
        <v>328</v>
      </c>
      <c r="Q1" s="567"/>
      <c r="R1" s="561" t="s">
        <v>329</v>
      </c>
      <c r="S1" s="561"/>
      <c r="T1" s="575" t="s">
        <v>330</v>
      </c>
      <c r="U1" s="575"/>
      <c r="V1" s="576" t="s">
        <v>331</v>
      </c>
      <c r="W1" s="576"/>
      <c r="X1" s="578" t="s">
        <v>332</v>
      </c>
      <c r="Y1" s="578"/>
      <c r="Z1" s="588" t="s">
        <v>333</v>
      </c>
      <c r="AA1" s="588"/>
      <c r="AB1" s="589" t="s">
        <v>334</v>
      </c>
      <c r="AC1" s="589"/>
      <c r="AD1" s="586" t="s">
        <v>335</v>
      </c>
      <c r="AE1" s="586"/>
      <c r="AF1" s="584" t="s">
        <v>191</v>
      </c>
      <c r="AG1" s="584"/>
      <c r="AH1" s="586" t="s">
        <v>192</v>
      </c>
      <c r="AI1" s="586"/>
      <c r="AJ1" s="561" t="s">
        <v>336</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337</v>
      </c>
      <c r="D3" s="94" t="s">
        <v>338</v>
      </c>
      <c r="E3" s="94"/>
      <c r="F3" s="95" t="s">
        <v>339</v>
      </c>
      <c r="G3" s="95" t="s">
        <v>340</v>
      </c>
      <c r="H3" s="96" t="s">
        <v>9</v>
      </c>
      <c r="I3" s="96" t="s">
        <v>338</v>
      </c>
      <c r="J3" s="97" t="s">
        <v>326</v>
      </c>
      <c r="K3" s="97" t="s">
        <v>338</v>
      </c>
      <c r="L3" s="98" t="s">
        <v>169</v>
      </c>
      <c r="M3" s="98" t="s">
        <v>338</v>
      </c>
      <c r="N3" s="99" t="s">
        <v>341</v>
      </c>
      <c r="O3" s="99" t="s">
        <v>338</v>
      </c>
      <c r="P3" s="100" t="s">
        <v>171</v>
      </c>
      <c r="Q3" s="100" t="s">
        <v>338</v>
      </c>
      <c r="R3" s="101" t="s">
        <v>342</v>
      </c>
      <c r="S3" s="101" t="s">
        <v>338</v>
      </c>
      <c r="T3" s="96" t="s">
        <v>343</v>
      </c>
      <c r="U3" s="96" t="s">
        <v>338</v>
      </c>
      <c r="V3" s="102" t="s">
        <v>24</v>
      </c>
      <c r="W3" s="102" t="s">
        <v>338</v>
      </c>
      <c r="X3" s="103" t="s">
        <v>344</v>
      </c>
      <c r="Y3" s="103" t="s">
        <v>338</v>
      </c>
      <c r="Z3" s="97" t="s">
        <v>172</v>
      </c>
      <c r="AA3" s="97" t="s">
        <v>338</v>
      </c>
      <c r="AB3" s="104" t="s">
        <v>33</v>
      </c>
      <c r="AC3" s="104" t="s">
        <v>338</v>
      </c>
      <c r="AD3" s="105" t="s">
        <v>345</v>
      </c>
      <c r="AE3" s="105" t="s">
        <v>338</v>
      </c>
      <c r="AF3" s="106" t="s">
        <v>42</v>
      </c>
      <c r="AG3" s="106" t="s">
        <v>338</v>
      </c>
      <c r="AH3" s="105" t="s">
        <v>346</v>
      </c>
      <c r="AI3" s="105" t="s">
        <v>338</v>
      </c>
      <c r="AJ3" s="101" t="s">
        <v>347</v>
      </c>
      <c r="AK3" s="101" t="s">
        <v>338</v>
      </c>
      <c r="AL3" s="45"/>
      <c r="AM3" s="45"/>
    </row>
    <row r="4">
      <c r="C4" s="86" t="s">
        <v>348</v>
      </c>
      <c r="D4" s="86">
        <v>0</v>
      </c>
      <c r="E4" s="86"/>
      <c r="F4" s="83" t="s">
        <v>63</v>
      </c>
      <c r="G4" s="83">
        <v>0</v>
      </c>
      <c r="H4" s="90" t="s">
        <v>349</v>
      </c>
      <c r="I4" s="90">
        <v>0</v>
      </c>
      <c r="J4" s="76" t="s">
        <v>350</v>
      </c>
      <c r="K4" s="88">
        <v>7</v>
      </c>
      <c r="L4" s="107" t="s">
        <v>351</v>
      </c>
      <c r="M4" s="107">
        <v>0</v>
      </c>
      <c r="N4" s="108" t="s">
        <v>126</v>
      </c>
      <c r="O4" s="108">
        <v>0</v>
      </c>
      <c r="P4" s="109" t="s">
        <v>352</v>
      </c>
      <c r="Q4" s="109">
        <v>0</v>
      </c>
      <c r="R4" s="82" t="s">
        <v>353</v>
      </c>
      <c r="S4" s="82">
        <v>0</v>
      </c>
      <c r="T4" s="90" t="s">
        <v>354</v>
      </c>
      <c r="U4" s="90">
        <v>0</v>
      </c>
      <c r="V4" s="89" t="s">
        <v>355</v>
      </c>
      <c r="W4" s="89">
        <v>0</v>
      </c>
      <c r="X4" s="80" t="s">
        <v>356</v>
      </c>
      <c r="Y4" s="80">
        <v>0</v>
      </c>
      <c r="Z4" s="88" t="s">
        <v>357</v>
      </c>
      <c r="AA4" s="88">
        <v>0</v>
      </c>
      <c r="AB4" s="85" t="s">
        <v>357</v>
      </c>
      <c r="AC4" s="85">
        <v>0</v>
      </c>
      <c r="AD4" s="87" t="s">
        <v>358</v>
      </c>
      <c r="AE4" s="87">
        <v>0</v>
      </c>
      <c r="AF4" s="84" t="s">
        <v>359</v>
      </c>
      <c r="AG4" s="84">
        <v>0</v>
      </c>
      <c r="AH4" s="87" t="s">
        <v>355</v>
      </c>
      <c r="AI4" s="87">
        <v>0</v>
      </c>
      <c r="AJ4" s="82" t="s">
        <v>360</v>
      </c>
      <c r="AK4" s="82">
        <v>-2</v>
      </c>
    </row>
    <row r="5" s="44" customFormat="1">
      <c r="C5" s="86" t="s">
        <v>361</v>
      </c>
      <c r="D5" s="86">
        <v>0</v>
      </c>
      <c r="E5" s="86"/>
      <c r="F5" s="83" t="s">
        <v>64</v>
      </c>
      <c r="G5" s="83">
        <v>1</v>
      </c>
      <c r="H5" s="90" t="s">
        <v>362</v>
      </c>
      <c r="I5" s="90">
        <v>1</v>
      </c>
      <c r="J5" s="76" t="s">
        <v>363</v>
      </c>
      <c r="K5" s="88">
        <v>6</v>
      </c>
      <c r="L5" s="107" t="s">
        <v>364</v>
      </c>
      <c r="M5" s="107">
        <v>1</v>
      </c>
      <c r="N5" s="108" t="s">
        <v>365</v>
      </c>
      <c r="O5" s="108">
        <v>1</v>
      </c>
      <c r="P5" s="109" t="s">
        <v>366</v>
      </c>
      <c r="Q5" s="109">
        <v>1</v>
      </c>
      <c r="R5" s="82" t="s">
        <v>367</v>
      </c>
      <c r="S5" s="82">
        <v>2</v>
      </c>
      <c r="T5" s="90" t="s">
        <v>368</v>
      </c>
      <c r="U5" s="90">
        <v>3</v>
      </c>
      <c r="V5" s="89" t="s">
        <v>369</v>
      </c>
      <c r="W5" s="89">
        <v>1</v>
      </c>
      <c r="X5" s="110" t="s">
        <v>370</v>
      </c>
      <c r="Y5" s="80">
        <v>1</v>
      </c>
      <c r="Z5" s="111" t="s">
        <v>371</v>
      </c>
      <c r="AA5" s="88">
        <v>1</v>
      </c>
      <c r="AB5" s="112" t="s">
        <v>371</v>
      </c>
      <c r="AC5" s="85">
        <v>1</v>
      </c>
      <c r="AD5" s="87" t="s">
        <v>372</v>
      </c>
      <c r="AE5" s="87">
        <v>1</v>
      </c>
      <c r="AF5" s="84" t="s">
        <v>373</v>
      </c>
      <c r="AG5" s="84">
        <v>1</v>
      </c>
      <c r="AH5" s="87" t="s">
        <v>374</v>
      </c>
      <c r="AI5" s="87">
        <v>1</v>
      </c>
      <c r="AJ5" s="82" t="s">
        <v>375</v>
      </c>
      <c r="AK5" s="82">
        <v>-1</v>
      </c>
    </row>
    <row r="6">
      <c r="C6" s="86" t="s">
        <v>376</v>
      </c>
      <c r="D6" s="86">
        <v>2</v>
      </c>
      <c r="E6" s="86"/>
      <c r="F6" s="83" t="s">
        <v>65</v>
      </c>
      <c r="G6" s="83">
        <v>2</v>
      </c>
      <c r="H6" s="90" t="s">
        <v>377</v>
      </c>
      <c r="I6" s="90">
        <v>2</v>
      </c>
      <c r="J6" s="76" t="s">
        <v>378</v>
      </c>
      <c r="K6" s="88">
        <v>5</v>
      </c>
      <c r="L6" s="107" t="s">
        <v>379</v>
      </c>
      <c r="M6" s="107">
        <v>2</v>
      </c>
      <c r="N6" s="108" t="s">
        <v>380</v>
      </c>
      <c r="O6" s="108">
        <v>2</v>
      </c>
      <c r="P6" s="109" t="s">
        <v>381</v>
      </c>
      <c r="Q6" s="109">
        <v>2</v>
      </c>
      <c r="R6" s="82" t="s">
        <v>382</v>
      </c>
      <c r="S6" s="82">
        <v>4</v>
      </c>
      <c r="T6" s="90" t="s">
        <v>383</v>
      </c>
      <c r="U6" s="90">
        <v>6</v>
      </c>
      <c r="V6" s="113" t="s">
        <v>384</v>
      </c>
      <c r="W6" s="89">
        <v>2</v>
      </c>
      <c r="X6" s="80" t="s">
        <v>385</v>
      </c>
      <c r="Y6" s="80">
        <v>2</v>
      </c>
      <c r="Z6" s="114" t="s">
        <v>78</v>
      </c>
      <c r="AA6" s="88">
        <v>2</v>
      </c>
      <c r="AB6" s="115" t="s">
        <v>78</v>
      </c>
      <c r="AC6" s="85">
        <v>2</v>
      </c>
      <c r="AD6" s="87" t="s">
        <v>386</v>
      </c>
      <c r="AE6" s="87">
        <v>2</v>
      </c>
      <c r="AF6" s="84" t="s">
        <v>387</v>
      </c>
      <c r="AG6" s="84">
        <v>2</v>
      </c>
      <c r="AH6" s="87" t="s">
        <v>388</v>
      </c>
      <c r="AI6" s="87">
        <v>2</v>
      </c>
      <c r="AJ6" s="82" t="s">
        <v>389</v>
      </c>
      <c r="AK6" s="82">
        <v>0</v>
      </c>
    </row>
    <row r="7">
      <c r="C7" s="86" t="s">
        <v>390</v>
      </c>
      <c r="D7" s="86">
        <v>2</v>
      </c>
      <c r="E7" s="86"/>
      <c r="F7" s="83" t="s">
        <v>391</v>
      </c>
      <c r="G7" s="83">
        <v>1</v>
      </c>
      <c r="H7" s="90" t="s">
        <v>392</v>
      </c>
      <c r="I7" s="90">
        <v>4</v>
      </c>
      <c r="J7" s="76" t="s">
        <v>393</v>
      </c>
      <c r="K7" s="88">
        <v>4</v>
      </c>
      <c r="L7" s="107" t="s">
        <v>394</v>
      </c>
      <c r="M7" s="107">
        <v>3</v>
      </c>
      <c r="N7" s="108" t="s">
        <v>395</v>
      </c>
      <c r="O7" s="108">
        <v>3</v>
      </c>
      <c r="P7" s="109" t="s">
        <v>396</v>
      </c>
      <c r="Q7" s="109">
        <v>3</v>
      </c>
      <c r="R7" s="82" t="s">
        <v>397</v>
      </c>
      <c r="S7" s="82">
        <v>5</v>
      </c>
      <c r="T7" s="90" t="s">
        <v>391</v>
      </c>
      <c r="U7" s="90">
        <v>0</v>
      </c>
      <c r="V7" s="89" t="s">
        <v>398</v>
      </c>
      <c r="W7" s="89">
        <v>3</v>
      </c>
      <c r="X7" s="80" t="s">
        <v>399</v>
      </c>
      <c r="Y7" s="80">
        <v>3</v>
      </c>
      <c r="Z7" s="114" t="s">
        <v>400</v>
      </c>
      <c r="AA7" s="88">
        <v>3</v>
      </c>
      <c r="AB7" s="115" t="s">
        <v>400</v>
      </c>
      <c r="AC7" s="85">
        <v>3</v>
      </c>
      <c r="AD7" s="87" t="s">
        <v>401</v>
      </c>
      <c r="AE7" s="87">
        <v>3</v>
      </c>
      <c r="AF7" s="84" t="s">
        <v>391</v>
      </c>
      <c r="AG7" s="84">
        <v>0</v>
      </c>
      <c r="AH7" s="87" t="s">
        <v>402</v>
      </c>
      <c r="AI7" s="87">
        <v>3</v>
      </c>
      <c r="AJ7" s="82" t="s">
        <v>403</v>
      </c>
      <c r="AK7" s="82">
        <v>1</v>
      </c>
    </row>
    <row r="8">
      <c r="A8" s="44"/>
      <c r="B8" s="33"/>
      <c r="C8" s="86" t="s">
        <v>404</v>
      </c>
      <c r="D8" s="86">
        <v>6</v>
      </c>
      <c r="E8" s="86"/>
      <c r="F8" s="83" t="s">
        <v>226</v>
      </c>
      <c r="G8" s="83">
        <v>0</v>
      </c>
      <c r="H8" s="90" t="s">
        <v>405</v>
      </c>
      <c r="I8" s="90">
        <v>6</v>
      </c>
      <c r="J8" s="76" t="s">
        <v>406</v>
      </c>
      <c r="K8" s="88">
        <v>3</v>
      </c>
      <c r="L8" s="107" t="s">
        <v>407</v>
      </c>
      <c r="M8" s="107">
        <v>4</v>
      </c>
      <c r="N8" s="108" t="s">
        <v>408</v>
      </c>
      <c r="O8" s="108">
        <v>4</v>
      </c>
      <c r="P8" s="109" t="s">
        <v>409</v>
      </c>
      <c r="Q8" s="109">
        <v>4</v>
      </c>
      <c r="R8" s="82" t="s">
        <v>410</v>
      </c>
      <c r="S8" s="82">
        <v>6</v>
      </c>
      <c r="T8" s="90" t="s">
        <v>226</v>
      </c>
      <c r="U8" s="90">
        <v>0</v>
      </c>
      <c r="V8" s="89" t="s">
        <v>411</v>
      </c>
      <c r="W8" s="89">
        <v>4</v>
      </c>
      <c r="X8" s="80" t="s">
        <v>412</v>
      </c>
      <c r="Y8" s="80">
        <v>4</v>
      </c>
      <c r="Z8" s="114" t="s">
        <v>413</v>
      </c>
      <c r="AA8" s="88">
        <v>4</v>
      </c>
      <c r="AB8" s="115" t="s">
        <v>413</v>
      </c>
      <c r="AC8" s="85">
        <v>4</v>
      </c>
      <c r="AD8" s="87" t="s">
        <v>414</v>
      </c>
      <c r="AE8" s="87">
        <v>4</v>
      </c>
      <c r="AF8" s="84" t="s">
        <v>226</v>
      </c>
      <c r="AG8" s="84">
        <v>0</v>
      </c>
      <c r="AH8" s="87" t="s">
        <v>391</v>
      </c>
      <c r="AI8" s="87">
        <v>0</v>
      </c>
      <c r="AJ8" s="82" t="s">
        <v>415</v>
      </c>
      <c r="AK8" s="82">
        <v>2</v>
      </c>
    </row>
    <row r="9">
      <c r="B9" s="33"/>
      <c r="C9" s="86" t="s">
        <v>416</v>
      </c>
      <c r="D9" s="86">
        <v>6</v>
      </c>
      <c r="E9" s="86"/>
      <c r="F9" s="83"/>
      <c r="G9" s="83"/>
      <c r="H9" s="90" t="s">
        <v>391</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391</v>
      </c>
      <c r="Y9" s="80">
        <v>1</v>
      </c>
      <c r="Z9" s="88" t="s">
        <v>423</v>
      </c>
      <c r="AA9" s="88">
        <v>5</v>
      </c>
      <c r="AB9" s="85" t="s">
        <v>423</v>
      </c>
      <c r="AC9" s="85">
        <v>5</v>
      </c>
      <c r="AD9" s="87" t="s">
        <v>424</v>
      </c>
      <c r="AE9" s="87">
        <v>5</v>
      </c>
      <c r="AF9" s="84"/>
      <c r="AG9" s="84"/>
      <c r="AH9" s="87" t="s">
        <v>226</v>
      </c>
      <c r="AI9" s="87">
        <v>0</v>
      </c>
      <c r="AJ9" s="82" t="s">
        <v>425</v>
      </c>
      <c r="AK9" s="82">
        <v>3</v>
      </c>
    </row>
    <row r="10">
      <c r="B10" s="33"/>
      <c r="C10" s="86" t="s">
        <v>426</v>
      </c>
      <c r="D10" s="86">
        <v>8</v>
      </c>
      <c r="E10" s="86"/>
      <c r="F10" s="83"/>
      <c r="G10" s="83"/>
      <c r="H10" s="90" t="s">
        <v>226</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226</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391</v>
      </c>
      <c r="S11" s="82">
        <v>2</v>
      </c>
      <c r="T11" s="90"/>
      <c r="U11" s="90"/>
      <c r="V11" s="89" t="s">
        <v>391</v>
      </c>
      <c r="W11" s="89">
        <v>2</v>
      </c>
      <c r="X11" s="80"/>
      <c r="Y11" s="80"/>
      <c r="Z11" s="88" t="s">
        <v>442</v>
      </c>
      <c r="AA11" s="88">
        <v>7</v>
      </c>
      <c r="AB11" s="85" t="s">
        <v>442</v>
      </c>
      <c r="AC11" s="85">
        <v>7</v>
      </c>
      <c r="AD11" s="87" t="s">
        <v>443</v>
      </c>
      <c r="AE11" s="87">
        <v>7</v>
      </c>
      <c r="AF11" s="84"/>
      <c r="AG11" s="84"/>
      <c r="AH11" s="87"/>
      <c r="AI11" s="87"/>
      <c r="AJ11" s="82" t="s">
        <v>391</v>
      </c>
      <c r="AK11" s="82">
        <v>0</v>
      </c>
    </row>
    <row r="12">
      <c r="B12" s="33"/>
      <c r="C12" s="86" t="s">
        <v>444</v>
      </c>
      <c r="D12" s="86">
        <v>10</v>
      </c>
      <c r="E12" s="86"/>
      <c r="F12" s="83"/>
      <c r="G12" s="83"/>
      <c r="H12" s="90" t="s">
        <v>238</v>
      </c>
      <c r="I12" s="90">
        <v>1</v>
      </c>
      <c r="J12" s="88" t="s">
        <v>445</v>
      </c>
      <c r="K12" s="88">
        <v>7</v>
      </c>
      <c r="L12" s="107" t="s">
        <v>446</v>
      </c>
      <c r="M12" s="107">
        <v>8</v>
      </c>
      <c r="N12" s="108" t="s">
        <v>447</v>
      </c>
      <c r="O12" s="108">
        <v>8</v>
      </c>
      <c r="P12" s="109" t="s">
        <v>448</v>
      </c>
      <c r="Q12" s="109">
        <v>8</v>
      </c>
      <c r="R12" s="82" t="s">
        <v>226</v>
      </c>
      <c r="S12" s="82">
        <v>0</v>
      </c>
      <c r="T12" s="90"/>
      <c r="U12" s="90"/>
      <c r="V12" s="89" t="s">
        <v>226</v>
      </c>
      <c r="W12" s="89">
        <v>0</v>
      </c>
      <c r="X12" s="80"/>
      <c r="Y12" s="80"/>
      <c r="Z12" s="88" t="s">
        <v>391</v>
      </c>
      <c r="AA12" s="88">
        <v>1</v>
      </c>
      <c r="AB12" s="85" t="s">
        <v>391</v>
      </c>
      <c r="AC12" s="85">
        <v>1</v>
      </c>
      <c r="AD12" s="87" t="s">
        <v>391</v>
      </c>
      <c r="AE12" s="87">
        <v>0</v>
      </c>
      <c r="AF12" s="84"/>
      <c r="AG12" s="84"/>
      <c r="AH12" s="87"/>
      <c r="AI12" s="87"/>
      <c r="AJ12" s="82" t="s">
        <v>226</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226</v>
      </c>
      <c r="AA13" s="88">
        <v>0</v>
      </c>
      <c r="AB13" s="85" t="s">
        <v>226</v>
      </c>
      <c r="AC13" s="85">
        <v>0</v>
      </c>
      <c r="AD13" s="87" t="s">
        <v>226</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391</v>
      </c>
      <c r="M14" s="107">
        <v>2</v>
      </c>
      <c r="N14" s="108" t="s">
        <v>391</v>
      </c>
      <c r="O14" s="108">
        <v>2</v>
      </c>
      <c r="P14" s="109" t="s">
        <v>391</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226</v>
      </c>
      <c r="M15" s="359">
        <v>0</v>
      </c>
      <c r="N15" s="108" t="s">
        <v>226</v>
      </c>
      <c r="O15" s="108">
        <v>0</v>
      </c>
      <c r="P15" s="364" t="s">
        <v>226</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391</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226</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391</v>
      </c>
      <c r="O23" s="361">
        <v>3</v>
      </c>
      <c r="P23" s="354"/>
      <c r="Q23" s="354"/>
      <c r="R23" s="365" t="s">
        <v>226</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226</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226</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391</v>
      </c>
      <c r="I26" s="90">
        <v>3</v>
      </c>
      <c r="J26" s="88" t="s">
        <v>226</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226</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226</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273</v>
      </c>
      <c r="F6" s="122" t="s">
        <v>542</v>
      </c>
    </row>
    <row r="7">
      <c r="A7" s="161" t="s">
        <v>543</v>
      </c>
      <c r="B7" s="162" t="s">
        <v>544</v>
      </c>
      <c r="C7" s="163" t="s">
        <v>545</v>
      </c>
      <c r="D7" s="163" t="s">
        <v>272</v>
      </c>
      <c r="E7" s="161" t="s">
        <v>273</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251</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272</v>
      </c>
      <c r="F17" s="161" t="s">
        <v>273</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251</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272</v>
      </c>
      <c r="E1" s="161" t="s">
        <v>273</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319</v>
      </c>
      <c r="E11" s="391" t="s">
        <v>319</v>
      </c>
      <c r="F11" s="392" t="s">
        <v>652</v>
      </c>
    </row>
    <row r="12" ht="37">
      <c r="A12" s="388">
        <f ref="A12:A73" t="shared" si="0">A11+1</f>
        <v>3</v>
      </c>
      <c r="B12" s="393" t="s">
        <v>700</v>
      </c>
      <c r="C12" s="390" t="s">
        <v>705</v>
      </c>
      <c r="D12" s="391" t="s">
        <v>319</v>
      </c>
      <c r="E12" s="391" t="s">
        <v>319</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319</v>
      </c>
      <c r="E23" s="400" t="s">
        <v>319</v>
      </c>
      <c r="F23" s="392" t="s">
        <v>652</v>
      </c>
    </row>
    <row r="24" ht="37">
      <c r="A24" s="388">
        <f t="shared" si="0"/>
        <v>15</v>
      </c>
      <c r="B24" s="401" t="s">
        <v>574</v>
      </c>
      <c r="C24" s="399" t="s">
        <v>713</v>
      </c>
      <c r="D24" s="400" t="s">
        <v>319</v>
      </c>
      <c r="E24" s="400" t="s">
        <v>319</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319</v>
      </c>
      <c r="E28" s="400" t="s">
        <v>319</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260</v>
      </c>
      <c r="E30" s="404" t="s">
        <v>260</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260</v>
      </c>
      <c r="E33" s="404" t="s">
        <v>260</v>
      </c>
      <c r="F33" s="392" t="s">
        <v>652</v>
      </c>
    </row>
    <row r="34" ht="18.5">
      <c r="A34" s="388">
        <f t="shared" si="0"/>
        <v>25</v>
      </c>
      <c r="B34" s="405" t="s">
        <v>719</v>
      </c>
      <c r="C34" s="403" t="s">
        <v>726</v>
      </c>
      <c r="D34" s="404" t="s">
        <v>260</v>
      </c>
      <c r="E34" s="404" t="s">
        <v>260</v>
      </c>
      <c r="F34" s="392" t="s">
        <v>652</v>
      </c>
    </row>
    <row r="35" ht="37">
      <c r="A35" s="388">
        <f t="shared" si="0"/>
        <v>26</v>
      </c>
      <c r="B35" s="405" t="s">
        <v>719</v>
      </c>
      <c r="C35" s="403" t="s">
        <v>727</v>
      </c>
      <c r="D35" s="404" t="s">
        <v>260</v>
      </c>
      <c r="E35" s="404" t="s">
        <v>260</v>
      </c>
      <c r="F35" s="392" t="s">
        <v>652</v>
      </c>
    </row>
    <row r="36" ht="18.5">
      <c r="A36" s="388">
        <f t="shared" si="0"/>
        <v>27</v>
      </c>
      <c r="B36" s="405" t="s">
        <v>719</v>
      </c>
      <c r="C36" s="403" t="s">
        <v>728</v>
      </c>
      <c r="D36" s="404" t="s">
        <v>260</v>
      </c>
      <c r="E36" s="404" t="s">
        <v>260</v>
      </c>
      <c r="F36" s="392" t="s">
        <v>652</v>
      </c>
    </row>
    <row r="37" ht="18.5">
      <c r="A37" s="388">
        <f t="shared" si="0"/>
        <v>28</v>
      </c>
      <c r="B37" s="405" t="s">
        <v>719</v>
      </c>
      <c r="C37" s="403" t="s">
        <v>729</v>
      </c>
      <c r="D37" s="404" t="s">
        <v>260</v>
      </c>
      <c r="E37" s="404" t="s">
        <v>260</v>
      </c>
      <c r="F37" s="392" t="s">
        <v>652</v>
      </c>
    </row>
    <row r="38" ht="37">
      <c r="A38" s="388">
        <f t="shared" si="0"/>
        <v>29</v>
      </c>
      <c r="B38" s="405" t="s">
        <v>719</v>
      </c>
      <c r="C38" s="403" t="s">
        <v>730</v>
      </c>
      <c r="D38" s="404" t="s">
        <v>260</v>
      </c>
      <c r="E38" s="404" t="s">
        <v>260</v>
      </c>
      <c r="F38" s="392" t="s">
        <v>652</v>
      </c>
    </row>
    <row r="39" ht="37">
      <c r="A39" s="388">
        <f t="shared" si="0"/>
        <v>30</v>
      </c>
      <c r="B39" s="405" t="s">
        <v>719</v>
      </c>
      <c r="C39" s="403" t="s">
        <v>731</v>
      </c>
      <c r="D39" s="404" t="s">
        <v>260</v>
      </c>
      <c r="E39" s="404" t="s">
        <v>260</v>
      </c>
      <c r="F39" s="392" t="s">
        <v>652</v>
      </c>
    </row>
    <row r="40" ht="18.5">
      <c r="A40" s="388">
        <f t="shared" si="0"/>
        <v>31</v>
      </c>
      <c r="B40" s="405" t="s">
        <v>719</v>
      </c>
      <c r="C40" s="403" t="s">
        <v>732</v>
      </c>
      <c r="D40" s="404" t="s">
        <v>260</v>
      </c>
      <c r="E40" s="404" t="s">
        <v>260</v>
      </c>
      <c r="F40" s="392" t="s">
        <v>652</v>
      </c>
    </row>
    <row r="41" ht="37">
      <c r="A41" s="388">
        <f t="shared" si="0"/>
        <v>32</v>
      </c>
      <c r="B41" s="405" t="s">
        <v>719</v>
      </c>
      <c r="C41" s="403" t="s">
        <v>733</v>
      </c>
      <c r="D41" s="404" t="s">
        <v>260</v>
      </c>
      <c r="E41" s="404" t="s">
        <v>260</v>
      </c>
      <c r="F41" s="392" t="s">
        <v>652</v>
      </c>
    </row>
    <row r="42" ht="37">
      <c r="A42" s="388">
        <f t="shared" si="0"/>
        <v>33</v>
      </c>
      <c r="B42" s="405" t="s">
        <v>719</v>
      </c>
      <c r="C42" s="403" t="s">
        <v>734</v>
      </c>
      <c r="D42" s="404" t="s">
        <v>260</v>
      </c>
      <c r="E42" s="404" t="s">
        <v>260</v>
      </c>
      <c r="F42" s="392" t="s">
        <v>652</v>
      </c>
    </row>
    <row r="43" ht="74">
      <c r="A43" s="388">
        <f t="shared" si="0"/>
        <v>34</v>
      </c>
      <c r="B43" s="405" t="s">
        <v>719</v>
      </c>
      <c r="C43" s="403" t="s">
        <v>735</v>
      </c>
      <c r="D43" s="404" t="s">
        <v>260</v>
      </c>
      <c r="E43" s="404" t="s">
        <v>260</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250</v>
      </c>
      <c r="C55" s="407" t="s">
        <v>250</v>
      </c>
      <c r="D55" s="408" t="s">
        <v>702</v>
      </c>
      <c r="E55" s="408" t="s">
        <v>708</v>
      </c>
      <c r="F55" s="392" t="s">
        <v>652</v>
      </c>
    </row>
    <row r="56" ht="18.5">
      <c r="A56" s="388">
        <f t="shared" si="0"/>
        <v>47</v>
      </c>
      <c r="B56" s="409" t="s">
        <v>250</v>
      </c>
      <c r="C56" s="407" t="s">
        <v>250</v>
      </c>
      <c r="D56" s="408" t="s">
        <v>746</v>
      </c>
      <c r="E56" s="408" t="s">
        <v>746</v>
      </c>
      <c r="F56" s="392" t="s">
        <v>652</v>
      </c>
    </row>
    <row r="57" ht="18.5">
      <c r="A57" s="388">
        <f t="shared" si="0"/>
        <v>48</v>
      </c>
      <c r="B57" s="409" t="s">
        <v>250</v>
      </c>
      <c r="C57" s="407" t="s">
        <v>598</v>
      </c>
      <c r="D57" s="408" t="s">
        <v>702</v>
      </c>
      <c r="E57" s="408" t="s">
        <v>723</v>
      </c>
      <c r="F57" s="392" t="s">
        <v>652</v>
      </c>
    </row>
    <row r="58" ht="18.5">
      <c r="A58" s="388">
        <f t="shared" si="0"/>
        <v>49</v>
      </c>
      <c r="B58" s="409" t="s">
        <v>250</v>
      </c>
      <c r="C58" s="407" t="s">
        <v>599</v>
      </c>
      <c r="D58" s="408" t="s">
        <v>260</v>
      </c>
      <c r="E58" s="408" t="s">
        <v>260</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260</v>
      </c>
      <c r="E63" s="408" t="s">
        <v>260</v>
      </c>
      <c r="F63" s="392" t="s">
        <v>652</v>
      </c>
    </row>
    <row r="64" ht="18.5">
      <c r="A64" s="388">
        <f t="shared" si="0"/>
        <v>55</v>
      </c>
      <c r="B64" s="409" t="s">
        <v>600</v>
      </c>
      <c r="C64" s="407" t="s">
        <v>605</v>
      </c>
      <c r="D64" s="408" t="s">
        <v>702</v>
      </c>
      <c r="E64" s="408" t="s">
        <v>708</v>
      </c>
      <c r="F64" s="392" t="s">
        <v>652</v>
      </c>
    </row>
    <row r="65" ht="37">
      <c r="A65" s="388">
        <f t="shared" si="0"/>
        <v>56</v>
      </c>
      <c r="B65" s="406" t="s">
        <v>251</v>
      </c>
      <c r="C65" s="407" t="s">
        <v>750</v>
      </c>
      <c r="D65" s="408" t="s">
        <v>702</v>
      </c>
      <c r="E65" s="408" t="s">
        <v>703</v>
      </c>
      <c r="F65" s="392" t="s">
        <v>709</v>
      </c>
    </row>
    <row r="66" ht="18.5">
      <c r="A66" s="388">
        <f t="shared" si="0"/>
        <v>57</v>
      </c>
      <c r="B66" s="409" t="s">
        <v>251</v>
      </c>
      <c r="C66" s="407" t="s">
        <v>598</v>
      </c>
      <c r="D66" s="408" t="s">
        <v>702</v>
      </c>
      <c r="E66" s="408" t="s">
        <v>723</v>
      </c>
      <c r="F66" s="392" t="s">
        <v>652</v>
      </c>
    </row>
    <row r="67" ht="18.5">
      <c r="A67" s="388">
        <f t="shared" si="0"/>
        <v>58</v>
      </c>
      <c r="B67" s="409" t="s">
        <v>251</v>
      </c>
      <c r="C67" s="407" t="s">
        <v>599</v>
      </c>
      <c r="D67" s="408" t="s">
        <v>260</v>
      </c>
      <c r="E67" s="408" t="s">
        <v>260</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319</v>
      </c>
      <c r="E73" s="411" t="s">
        <v>319</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270</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226</v>
      </c>
      <c r="I4" s="230" t="s">
        <v>355</v>
      </c>
      <c r="J4" s="230">
        <v>20000</v>
      </c>
      <c r="K4" s="231" t="s">
        <v>805</v>
      </c>
    </row>
    <row r="5" ht="63">
      <c r="A5" s="122">
        <v>2</v>
      </c>
      <c r="B5" s="229" t="s">
        <v>64</v>
      </c>
      <c r="C5" s="230" t="s">
        <v>806</v>
      </c>
      <c r="D5" s="230">
        <v>1</v>
      </c>
      <c r="E5" s="230">
        <v>250</v>
      </c>
      <c r="F5" s="230" t="s">
        <v>807</v>
      </c>
      <c r="G5" s="230" t="s">
        <v>808</v>
      </c>
      <c r="H5" s="230" t="s">
        <v>226</v>
      </c>
      <c r="I5" s="230" t="s">
        <v>355</v>
      </c>
      <c r="J5" s="230">
        <v>50000</v>
      </c>
      <c r="K5" s="231" t="s">
        <v>809</v>
      </c>
    </row>
    <row r="6" ht="65">
      <c r="A6" s="122">
        <v>3</v>
      </c>
      <c r="B6" s="229" t="s">
        <v>65</v>
      </c>
      <c r="C6" s="230" t="s">
        <v>810</v>
      </c>
      <c r="D6" s="230">
        <v>1</v>
      </c>
      <c r="E6" s="230">
        <v>500</v>
      </c>
      <c r="F6" s="230" t="s">
        <v>811</v>
      </c>
      <c r="G6" s="230" t="s">
        <v>812</v>
      </c>
      <c r="H6" s="230" t="s">
        <v>813</v>
      </c>
      <c r="I6" s="230" t="s">
        <v>355</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373</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250</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300</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301</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302</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303</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304</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305</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306</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307</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308</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310</v>
      </c>
      <c r="B106" s="540" t="s">
        <v>1086</v>
      </c>
      <c r="C106" s="541"/>
    </row>
    <row r="107" ht="119.25" customHeight="1" s="122" customFormat="1">
      <c r="A107" s="235" t="s">
        <v>311</v>
      </c>
      <c r="B107" s="546" t="s">
        <v>1087</v>
      </c>
      <c r="C107" s="547"/>
    </row>
    <row r="108" ht="105.75" customHeight="1" s="122" customFormat="1">
      <c r="A108" s="235" t="s">
        <v>312</v>
      </c>
      <c r="B108" s="540" t="s">
        <v>1088</v>
      </c>
      <c r="C108" s="541"/>
    </row>
    <row r="109" ht="97.5" customHeight="1" s="122" customFormat="1">
      <c r="A109" s="235" t="s">
        <v>313</v>
      </c>
      <c r="B109" s="546" t="s">
        <v>1089</v>
      </c>
      <c r="C109" s="547"/>
    </row>
    <row r="110" ht="51.75" customHeight="1" s="122" customFormat="1">
      <c r="A110" s="525" t="s">
        <v>314</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236</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225</v>
      </c>
      <c r="D14" s="74" t="s">
        <v>226</v>
      </c>
      <c r="E14" s="74" t="s">
        <v>196</v>
      </c>
      <c r="F14" s="74" t="s">
        <v>226</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f>VLOOKUP($C14,Model!$A$2:$D$22,2,FALSE)</f>
        <v>207</v>
      </c>
      <c r="AA14" s="508">
        <f>(VLOOKUP($D14,Lookup!$C$4:$D$36,2,FALSE)/Lookup!$C$2)*VLOOKUP($C14,Model!$A$2:$E$22,5,FALSE)*VLOOKUP($C14,Model!$A$2:$G$22,7,FALSE)</f>
        <v>0</v>
      </c>
      <c r="AB14" s="508" t="e">
        <f>(VLOOKUP($E14,Lookup!$F$4:$G$8,2,FALSE)/Lookup!$F$2)*VLOOKUP($C14,Model!$A$2:$E$22,5,FALSE)*VLOOKUP($C14,Model!$A$2:$H$22,8,FALSE)</f>
        <v>#N/A</v>
      </c>
      <c r="AC14" s="508">
        <f>(VLOOKUP($F14,Lookup!$H$4:$I$26,2,FALSE)/Lookup!$H$2)*VLOOKUP($C14,Model!$A$2:$E$22,5,FALSE)*VLOOKUP($C14,Model!$A$2:$I$22,9,FALSE)</f>
        <v>0</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227</v>
      </c>
      <c r="C15" s="74" t="s">
        <v>195</v>
      </c>
      <c r="D15" s="74" t="s">
        <v>195</v>
      </c>
      <c r="E15" s="74" t="s">
        <v>201</v>
      </c>
      <c r="F15" s="74" t="s">
        <v>195</v>
      </c>
      <c r="G15" s="74"/>
      <c r="H15" s="74"/>
      <c r="I15" s="75"/>
      <c r="J15" s="74"/>
      <c r="K15" s="74"/>
      <c r="L15" s="74"/>
      <c r="M15" s="74"/>
      <c r="N15" s="74" t="s">
        <v>202</v>
      </c>
      <c r="O15" s="77" t="s">
        <v>228</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229</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230</v>
      </c>
      <c r="C17" s="74" t="s">
        <v>195</v>
      </c>
      <c r="D17" s="74" t="s">
        <v>195</v>
      </c>
      <c r="E17" s="74" t="s">
        <v>201</v>
      </c>
      <c r="F17" s="74" t="s">
        <v>195</v>
      </c>
      <c r="G17" s="74"/>
      <c r="H17" s="74"/>
      <c r="I17" s="75"/>
      <c r="J17" s="74"/>
      <c r="K17" s="74"/>
      <c r="L17" s="74"/>
      <c r="M17" s="74"/>
      <c r="N17" s="74" t="s">
        <v>228</v>
      </c>
      <c r="O17" s="77" t="s">
        <v>228</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231</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232</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233</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234</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235</v>
      </c>
      <c r="C20" s="74" t="s">
        <v>236</v>
      </c>
      <c r="D20" s="74" t="s">
        <v>237</v>
      </c>
      <c r="E20" s="74" t="s">
        <v>201</v>
      </c>
      <c r="F20" s="74" t="s">
        <v>238</v>
      </c>
      <c r="G20" s="74"/>
      <c r="H20" s="74"/>
      <c r="I20" s="75"/>
      <c r="J20" s="74"/>
      <c r="K20" s="74"/>
      <c r="L20" s="74"/>
      <c r="M20" s="74"/>
      <c r="N20" s="74" t="s">
        <v>212</v>
      </c>
      <c r="O20" s="77" t="s">
        <v>202</v>
      </c>
      <c r="P20" s="74"/>
      <c r="Q20" s="74" t="s">
        <v>207</v>
      </c>
      <c r="R20" s="74"/>
      <c r="S20" s="74"/>
      <c r="T20" s="74" t="s">
        <v>204</v>
      </c>
      <c r="U20" s="508">
        <f t="shared" si="2"/>
        <v>0.056959706959706959</v>
      </c>
      <c r="V20" s="513">
        <f t="shared" si="1"/>
        <v>36.283333333333331</v>
      </c>
      <c r="W20" s="511"/>
      <c r="X20" s="511"/>
      <c r="Y20" s="511"/>
      <c r="Z20" s="507">
        <f>VLOOKUP($C20,Model!$A$2:$D$22,2,FALSE)</f>
        <v>637</v>
      </c>
      <c r="AA20" s="508" t="e">
        <f>(VLOOKUP($D20,Lookup!$C$4:$D$36,2,FALSE)/Lookup!$C$2)*VLOOKUP($C20,Model!$A$2:$E$22,5,FALSE)*VLOOKUP($C20,Model!$A$2:$G$22,7,FALSE)</f>
        <v>#N/A</v>
      </c>
      <c r="AB20" s="508" t="e">
        <f>(VLOOKUP($E20,Lookup!$F$4:$G$8,2,FALSE)/Lookup!$F$2)*VLOOKUP($C20,Model!$A$2:$E$22,5,FALSE)*VLOOKUP($C20,Model!$A$2:$H$22,8,FALSE)</f>
        <v>#N/A</v>
      </c>
      <c r="AC20" s="508">
        <f>(VLOOKUP($F20,Lookup!$H$4:$I$26,2,FALSE)/Lookup!$H$2)*VLOOKUP($C20,Model!$A$2:$E$22,5,FALSE)*VLOOKUP($C20,Model!$A$2:$I$22,9,FALSE)</f>
        <v>0.056959706959706959</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239</v>
      </c>
      <c r="C21" s="74" t="s">
        <v>195</v>
      </c>
      <c r="D21" s="74" t="s">
        <v>195</v>
      </c>
      <c r="E21" s="74" t="s">
        <v>65</v>
      </c>
      <c r="F21" s="74" t="s">
        <v>195</v>
      </c>
      <c r="G21" s="74"/>
      <c r="H21" s="74"/>
      <c r="I21" s="75"/>
      <c r="J21" s="74"/>
      <c r="K21" s="74"/>
      <c r="L21" s="74"/>
      <c r="M21" s="74"/>
      <c r="N21" s="74" t="s">
        <v>228</v>
      </c>
      <c r="O21" s="77" t="s">
        <v>228</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240</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241</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242</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243</v>
      </c>
      <c r="H2" s="53"/>
      <c r="I2" s="53"/>
      <c r="J2" s="53"/>
      <c r="K2" s="53"/>
      <c r="L2" s="53"/>
      <c r="M2" s="53"/>
      <c r="N2" s="53"/>
      <c r="O2" s="53"/>
    </row>
    <row r="3" ht="40.5" customHeight="1">
      <c r="A3" s="465" t="s">
        <v>244</v>
      </c>
      <c r="B3" s="463"/>
      <c r="C3" s="464" t="s">
        <v>245</v>
      </c>
      <c r="D3" s="463" t="s">
        <v>246</v>
      </c>
      <c r="E3" s="60" t="s">
        <v>247</v>
      </c>
      <c r="F3" s="60" t="s">
        <v>248</v>
      </c>
      <c r="G3" s="61" t="s">
        <v>249</v>
      </c>
      <c r="H3" s="60" t="s">
        <v>250</v>
      </c>
      <c r="I3" s="60" t="s">
        <v>251</v>
      </c>
      <c r="J3" s="60" t="s">
        <v>252</v>
      </c>
      <c r="K3" s="60" t="s">
        <v>253</v>
      </c>
      <c r="L3" s="60" t="s">
        <v>254</v>
      </c>
      <c r="M3" s="60" t="s">
        <v>255</v>
      </c>
      <c r="N3" s="60" t="s">
        <v>256</v>
      </c>
      <c r="O3" s="60" t="s">
        <v>257</v>
      </c>
      <c r="Q3" s="440" t="s">
        <v>258</v>
      </c>
      <c r="R3" s="440" t="s">
        <v>259</v>
      </c>
      <c r="S3" s="440" t="s">
        <v>260</v>
      </c>
      <c r="T3" s="440" t="s">
        <v>261</v>
      </c>
      <c r="U3" s="440" t="s">
        <v>262</v>
      </c>
      <c r="V3" s="440" t="s">
        <v>263</v>
      </c>
      <c r="W3" s="440" t="s">
        <v>264</v>
      </c>
      <c r="X3" s="440" t="s">
        <v>265</v>
      </c>
      <c r="Y3" s="440" t="s">
        <v>266</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266</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271</v>
      </c>
    </row>
    <row r="2" s="44" customFormat="1">
      <c r="A2" s="454" t="s">
        <v>272</v>
      </c>
      <c r="B2" s="470">
        <v>0.2</v>
      </c>
      <c r="C2" s="85">
        <v>160</v>
      </c>
    </row>
    <row r="3" s="122" customFormat="1">
      <c r="A3" s="454" t="s">
        <v>273</v>
      </c>
      <c r="B3" s="470">
        <v>0.8</v>
      </c>
      <c r="C3" s="85">
        <v>180</v>
      </c>
    </row>
    <row r="4" s="44" customFormat="1">
      <c r="A4" s="455" t="s">
        <v>274</v>
      </c>
      <c r="B4" s="74">
        <v>36</v>
      </c>
      <c r="C4" s="441" t="s">
        <v>275</v>
      </c>
    </row>
    <row r="5" s="44" customFormat="1"/>
    <row r="6" s="44" customFormat="1"/>
    <row r="7" s="44" customFormat="1"/>
    <row r="8" s="44" customFormat="1">
      <c r="A8" s="41"/>
      <c r="B8" s="453" t="s">
        <v>276</v>
      </c>
      <c r="C8" s="457" t="s">
        <v>277</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272</v>
      </c>
      <c r="C9" s="458" t="s">
        <v>278</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279</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280</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281</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282</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283</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284</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285</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286</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287</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288</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289</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290</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291</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273</v>
      </c>
      <c r="C23" s="461" t="s">
        <v>278</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279</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280</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281</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282</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283</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284</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285</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286</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287</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288</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289</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290</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291</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244</v>
      </c>
      <c r="B1" s="444" t="s">
        <v>63</v>
      </c>
      <c r="C1" s="444" t="s">
        <v>64</v>
      </c>
      <c r="D1" s="444" t="s">
        <v>65</v>
      </c>
      <c r="E1" s="445" t="s">
        <v>292</v>
      </c>
      <c r="F1" s="445" t="s">
        <v>293</v>
      </c>
      <c r="G1" s="446" t="s">
        <v>3</v>
      </c>
      <c r="H1" s="446" t="s">
        <v>294</v>
      </c>
      <c r="I1" s="446" t="s">
        <v>9</v>
      </c>
      <c r="J1" s="446" t="s">
        <v>12</v>
      </c>
      <c r="K1" s="446" t="s">
        <v>295</v>
      </c>
      <c r="L1" s="446" t="s">
        <v>18</v>
      </c>
      <c r="M1" s="446" t="s">
        <v>21</v>
      </c>
      <c r="N1" s="446" t="s">
        <v>24</v>
      </c>
      <c r="O1" s="446" t="s">
        <v>27</v>
      </c>
      <c r="P1" s="446" t="s">
        <v>30</v>
      </c>
      <c r="Q1" s="446" t="s">
        <v>33</v>
      </c>
      <c r="R1" s="446" t="s">
        <v>36</v>
      </c>
      <c r="S1" s="446" t="s">
        <v>39</v>
      </c>
      <c r="T1" s="446" t="s">
        <v>42</v>
      </c>
      <c r="U1" s="446" t="s">
        <v>45</v>
      </c>
      <c r="V1" s="446" t="s">
        <v>48</v>
      </c>
      <c r="W1" s="442" t="s">
        <v>296</v>
      </c>
      <c r="X1" s="442" t="s">
        <v>248</v>
      </c>
      <c r="Y1" s="443" t="s">
        <v>297</v>
      </c>
      <c r="Z1" s="442" t="s">
        <v>250</v>
      </c>
      <c r="AA1" s="442" t="s">
        <v>251</v>
      </c>
      <c r="AB1" s="442" t="s">
        <v>252</v>
      </c>
      <c r="AC1" s="442" t="s">
        <v>253</v>
      </c>
      <c r="AD1" s="442" t="s">
        <v>254</v>
      </c>
      <c r="AE1" s="442" t="s">
        <v>266</v>
      </c>
      <c r="AF1" s="450" t="s">
        <v>298</v>
      </c>
      <c r="AG1" s="451" t="s">
        <v>259</v>
      </c>
      <c r="AH1" s="451" t="s">
        <v>260</v>
      </c>
      <c r="AI1" s="451" t="s">
        <v>261</v>
      </c>
      <c r="AJ1" s="451" t="s">
        <v>262</v>
      </c>
      <c r="AK1" s="451" t="s">
        <v>263</v>
      </c>
      <c r="AL1" s="451" t="s">
        <v>299</v>
      </c>
      <c r="AM1" s="451" t="s">
        <v>265</v>
      </c>
      <c r="AN1" s="452" t="s">
        <v>266</v>
      </c>
    </row>
    <row r="2">
      <c r="A2" s="79" t="s">
        <v>300</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301</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302</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303</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309</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310</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311</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313</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314</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315</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316</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317</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318</v>
      </c>
      <c r="AA25" s="33">
        <v>0.25</v>
      </c>
      <c r="AB25" s="0" t="s">
        <v>265</v>
      </c>
    </row>
    <row r="26">
      <c r="AA26" s="33">
        <v>0.25</v>
      </c>
      <c r="AB26" s="0" t="s">
        <v>319</v>
      </c>
    </row>
    <row r="27">
      <c r="AA27" s="33">
        <v>0.15</v>
      </c>
      <c r="AB27" s="0" t="s">
        <v>320</v>
      </c>
    </row>
    <row r="28">
      <c r="AA28" s="33">
        <v>0.2</v>
      </c>
      <c r="AB28" s="0" t="s">
        <v>321</v>
      </c>
    </row>
    <row r="29">
      <c r="AA29" s="33">
        <v>0.15</v>
      </c>
      <c r="AB29" s="0" t="s">
        <v>322</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9EC3F10-8DBC-4B35-B4CA-3C9011124274}"/>
</file>

<file path=customXml/itemProps2.xml><?xml version="1.0" encoding="utf-8"?>
<ds:datastoreItem xmlns:ds="http://schemas.openxmlformats.org/officeDocument/2006/customXml" ds:itemID="{E276C759-4EDA-4C33-AA56-5185C0AFE441}"/>
</file>

<file path=customXml/itemProps3.xml><?xml version="1.0" encoding="utf-8"?>
<ds:datastoreItem xmlns:ds="http://schemas.openxmlformats.org/officeDocument/2006/customXml" ds:itemID="{F04BEA40-3B49-4939-A95D-2C2F9118FF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